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480" windowWidth="20760" windowHeight="9390" firstSheet="1" activeTab="1"/>
  </bookViews>
  <sheets>
    <sheet name="Sheet1" sheetId="1" state="hidden" r:id="rId1"/>
    <sheet name="Index" sheetId="2" r:id="rId2"/>
    <sheet name="Price_R" sheetId="3" r:id="rId3"/>
    <sheet name="Price_A" sheetId="4" r:id="rId4"/>
    <sheet name="Prosser_I" sheetId="5" r:id="rId5"/>
    <sheet name="J_Thomas" sheetId="6" state="hidden" r:id="rId6"/>
    <sheet name="Whittington_J" sheetId="7" r:id="rId7"/>
    <sheet name="Walker_A" sheetId="8" r:id="rId8"/>
    <sheet name="C_Bolt" sheetId="9" state="hidden" r:id="rId9"/>
    <sheet name="J_O'Sullivan" sheetId="10" state="hidden" r:id="rId10"/>
    <sheet name="Barlow_T" sheetId="11" r:id="rId11"/>
    <sheet name="Bucks_P" sheetId="12" r:id="rId12"/>
    <sheet name="C_Elliott" sheetId="13" state="hidden" r:id="rId13"/>
    <sheet name="R_Goldson" sheetId="14" state="hidden" r:id="rId14"/>
    <sheet name="Lloyd_M" sheetId="15" r:id="rId15"/>
    <sheet name="J_May" sheetId="16" state="hidden" r:id="rId16"/>
    <sheet name="Fairbairn_M" sheetId="17" r:id="rId17"/>
    <sheet name="Neate_M" sheetId="18" r:id="rId18"/>
    <sheet name="O'Toole_R" sheetId="19" r:id="rId19"/>
    <sheet name="J_Chittleburgh" sheetId="20" state="hidden" r:id="rId20"/>
    <sheet name="Hospitality_received" sheetId="21" r:id="rId21"/>
    <sheet name="Codes" sheetId="22" state="hidden" r:id="rId22"/>
  </sheets>
  <calcPr calcId="145621"/>
</workbook>
</file>

<file path=xl/calcChain.xml><?xml version="1.0" encoding="utf-8"?>
<calcChain xmlns="http://schemas.openxmlformats.org/spreadsheetml/2006/main">
  <c r="D3" i="21" l="1"/>
  <c r="C3" i="21"/>
  <c r="F3" i="20"/>
  <c r="E3" i="20"/>
  <c r="D3" i="20"/>
  <c r="G3" i="19"/>
  <c r="F3" i="19"/>
  <c r="E3" i="19"/>
  <c r="G3" i="18"/>
  <c r="F3" i="18"/>
  <c r="E3" i="18"/>
  <c r="G3" i="17"/>
  <c r="F3" i="17"/>
  <c r="E3" i="17"/>
  <c r="F3" i="16"/>
  <c r="E3" i="16"/>
  <c r="D3" i="16"/>
  <c r="G3" i="15"/>
  <c r="F3" i="15"/>
  <c r="E3" i="15"/>
  <c r="F3" i="14"/>
  <c r="E3" i="14"/>
  <c r="D3" i="14"/>
  <c r="F3" i="13"/>
  <c r="E3" i="13"/>
  <c r="D3" i="13"/>
  <c r="G3" i="12"/>
  <c r="F3" i="12"/>
  <c r="E3" i="12"/>
  <c r="G3" i="11"/>
  <c r="F3" i="11"/>
  <c r="E3" i="11"/>
  <c r="F3" i="10"/>
  <c r="E3" i="10"/>
  <c r="D3" i="10"/>
  <c r="F3" i="9"/>
  <c r="E3" i="9"/>
  <c r="D3" i="9"/>
  <c r="G3" i="8"/>
  <c r="F3" i="8"/>
  <c r="E3" i="8"/>
  <c r="G3" i="7"/>
  <c r="F3" i="7"/>
  <c r="E3" i="7"/>
  <c r="F3" i="6"/>
  <c r="E3" i="6"/>
  <c r="D3" i="6"/>
  <c r="G3" i="5"/>
  <c r="F3" i="5"/>
  <c r="E3" i="5"/>
  <c r="G3" i="4"/>
  <c r="F3" i="4"/>
  <c r="E3" i="4"/>
  <c r="B5" i="2"/>
  <c r="C4" i="2"/>
  <c r="B4" i="2"/>
  <c r="I10" i="20"/>
  <c r="H10" i="20"/>
  <c r="G10" i="20"/>
  <c r="F10" i="20"/>
  <c r="E10" i="20"/>
  <c r="J9" i="20"/>
  <c r="J8" i="20"/>
  <c r="J7" i="20"/>
  <c r="J10" i="20" s="1"/>
  <c r="J10" i="19"/>
  <c r="I10" i="19"/>
  <c r="H10" i="19"/>
  <c r="G10" i="19"/>
  <c r="F10" i="19"/>
  <c r="K9" i="19"/>
  <c r="K8" i="19"/>
  <c r="K7" i="19"/>
  <c r="K10" i="19" s="1"/>
  <c r="J16" i="18"/>
  <c r="I16" i="18"/>
  <c r="H16" i="18"/>
  <c r="G16" i="18"/>
  <c r="F16" i="18"/>
  <c r="K15" i="18"/>
  <c r="K14" i="18"/>
  <c r="K13" i="18"/>
  <c r="K12" i="18"/>
  <c r="K11" i="18"/>
  <c r="K10" i="18"/>
  <c r="K9" i="18"/>
  <c r="K8" i="18"/>
  <c r="K16" i="18" s="1"/>
  <c r="K7" i="18"/>
  <c r="J20" i="17"/>
  <c r="I20" i="17"/>
  <c r="H20" i="17"/>
  <c r="G20" i="17"/>
  <c r="F20" i="17"/>
  <c r="K19" i="17"/>
  <c r="K18" i="17"/>
  <c r="K17" i="17"/>
  <c r="K16" i="17"/>
  <c r="K15" i="17"/>
  <c r="K14" i="17"/>
  <c r="K13" i="17"/>
  <c r="K12" i="17"/>
  <c r="K11" i="17"/>
  <c r="K10" i="17"/>
  <c r="K9" i="17"/>
  <c r="K8" i="17"/>
  <c r="K7" i="17"/>
  <c r="K20" i="17" s="1"/>
  <c r="I9" i="16"/>
  <c r="H9" i="16"/>
  <c r="G9" i="16"/>
  <c r="F9" i="16"/>
  <c r="E9" i="16"/>
  <c r="J8" i="16"/>
  <c r="J9" i="16" s="1"/>
  <c r="K9" i="15"/>
  <c r="J9" i="15"/>
  <c r="I9" i="15"/>
  <c r="H9" i="15"/>
  <c r="G9" i="15"/>
  <c r="F9" i="15"/>
  <c r="K8" i="15"/>
  <c r="K7" i="15"/>
  <c r="J9" i="14"/>
  <c r="I9" i="14"/>
  <c r="H9" i="14"/>
  <c r="G9" i="14"/>
  <c r="F9" i="14"/>
  <c r="E9" i="14"/>
  <c r="J8" i="14"/>
  <c r="J7" i="14"/>
  <c r="J9" i="13"/>
  <c r="I9" i="13"/>
  <c r="H9" i="13"/>
  <c r="G9" i="13"/>
  <c r="F9" i="13"/>
  <c r="E9" i="13"/>
  <c r="J8" i="13"/>
  <c r="J7" i="13"/>
  <c r="K9" i="12"/>
  <c r="J9" i="12"/>
  <c r="I9" i="12"/>
  <c r="H9" i="12"/>
  <c r="G9" i="12"/>
  <c r="F9" i="12"/>
  <c r="J9" i="11"/>
  <c r="I9" i="11"/>
  <c r="H9" i="11"/>
  <c r="G9" i="11"/>
  <c r="F9" i="11"/>
  <c r="K8" i="11"/>
  <c r="K7" i="11"/>
  <c r="K9" i="11" s="1"/>
  <c r="I11" i="10"/>
  <c r="H11" i="10"/>
  <c r="G11" i="10"/>
  <c r="F11" i="10"/>
  <c r="E11" i="10"/>
  <c r="J9" i="10"/>
  <c r="J8" i="10"/>
  <c r="J11" i="10" s="1"/>
  <c r="I11" i="9"/>
  <c r="H11" i="9"/>
  <c r="G11" i="9"/>
  <c r="F11" i="9"/>
  <c r="E11" i="9"/>
  <c r="J9" i="9"/>
  <c r="J8" i="9"/>
  <c r="J11" i="9" s="1"/>
  <c r="J15" i="8"/>
  <c r="I15" i="8"/>
  <c r="H15" i="8"/>
  <c r="G15" i="8"/>
  <c r="F15" i="8"/>
  <c r="K14" i="8"/>
  <c r="K13" i="8"/>
  <c r="K12" i="8"/>
  <c r="K11" i="8"/>
  <c r="K10" i="8"/>
  <c r="K9" i="8"/>
  <c r="K8" i="8"/>
  <c r="K7" i="8"/>
  <c r="K15" i="8" s="1"/>
  <c r="J10" i="7"/>
  <c r="I10" i="7"/>
  <c r="H10" i="7"/>
  <c r="G10" i="7"/>
  <c r="F10" i="7"/>
  <c r="K9" i="7"/>
  <c r="K8" i="7"/>
  <c r="K7" i="7"/>
  <c r="K10" i="7" s="1"/>
  <c r="I18" i="6"/>
  <c r="H18" i="6"/>
  <c r="G18" i="6"/>
  <c r="F18" i="6"/>
  <c r="E18" i="6"/>
  <c r="J16" i="6"/>
  <c r="J15" i="6"/>
  <c r="J14" i="6"/>
  <c r="J13" i="6"/>
  <c r="J12" i="6"/>
  <c r="J11" i="6"/>
  <c r="J10" i="6"/>
  <c r="J9" i="6"/>
  <c r="J8" i="6"/>
  <c r="J18" i="6" s="1"/>
  <c r="J21" i="5"/>
  <c r="I21" i="5"/>
  <c r="H21" i="5"/>
  <c r="G21" i="5"/>
  <c r="F21" i="5"/>
  <c r="K20" i="5"/>
  <c r="K19" i="5"/>
  <c r="K18" i="5"/>
  <c r="K17" i="5"/>
  <c r="K16" i="5"/>
  <c r="K15" i="5"/>
  <c r="K14" i="5"/>
  <c r="K13" i="5"/>
  <c r="K12" i="5"/>
  <c r="K11" i="5"/>
  <c r="K10" i="5"/>
  <c r="K21" i="5" s="1"/>
  <c r="K9" i="5"/>
  <c r="K8" i="5"/>
  <c r="K7" i="5"/>
  <c r="J49" i="4"/>
  <c r="I49" i="4"/>
  <c r="H49" i="4"/>
  <c r="G49" i="4"/>
  <c r="F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49" i="4" s="1"/>
  <c r="K9" i="4"/>
  <c r="K8" i="4"/>
  <c r="K7" i="4"/>
  <c r="J14" i="3"/>
  <c r="I14" i="3"/>
  <c r="H14" i="3"/>
  <c r="G14" i="3"/>
  <c r="F14" i="3"/>
  <c r="K13" i="3"/>
  <c r="K12" i="3"/>
  <c r="K11" i="3"/>
  <c r="K10" i="3"/>
  <c r="K9" i="3"/>
  <c r="K8" i="3"/>
  <c r="K7" i="3"/>
  <c r="K14" i="3" s="1"/>
</calcChain>
</file>

<file path=xl/sharedStrings.xml><?xml version="1.0" encoding="utf-8"?>
<sst xmlns="http://schemas.openxmlformats.org/spreadsheetml/2006/main" count="755" uniqueCount="287">
  <si>
    <t>Board members - Business expenses submission</t>
  </si>
  <si>
    <t>Procedure</t>
  </si>
  <si>
    <r>
      <t xml:space="preserve">The board business expenses submission should be prepared quarterly by </t>
    </r>
    <r>
      <rPr>
        <sz val="10"/>
        <color rgb="FFFF0000"/>
        <rFont val="Arial"/>
        <family val="2"/>
      </rPr>
      <t>xx/xx</t>
    </r>
  </si>
  <si>
    <t>In Vision, open the spreadsheet named 'Board Business Expenses' for the previous quarter</t>
  </si>
  <si>
    <t>Save a version for the current quarter in the folder for the final month of the quarter</t>
  </si>
  <si>
    <t xml:space="preserve">Update the Period in row 4 of the Bill Emery worksheet to the months relating to the current quarter </t>
  </si>
  <si>
    <t>Select Vision - Recalculate - Workbook. This will update each employee sheet with any postings to their employee code</t>
  </si>
  <si>
    <t>When all entries have been inputted, the data should be sorted by Date</t>
  </si>
  <si>
    <t>Scope of Business Expense submission</t>
  </si>
  <si>
    <t>Include</t>
  </si>
  <si>
    <t>Travel &amp; Subsistence (air, rail, car hire, mileage, hotel, subsistence)</t>
  </si>
  <si>
    <t>Hospitality given and received (received to be provided by HR)</t>
  </si>
  <si>
    <t>Subscriptions (professional bodies, periodicals, newspapers)</t>
  </si>
  <si>
    <t>Exclude</t>
  </si>
  <si>
    <t xml:space="preserve">Individual training courses and seminars </t>
  </si>
  <si>
    <t>C1400</t>
  </si>
  <si>
    <t>C1499</t>
  </si>
  <si>
    <t>When completed sent to the board member's PA for verification</t>
  </si>
  <si>
    <t>ORR issues to resolve</t>
  </si>
  <si>
    <t>Include more information in Description field from Redfern invoices (Origin &amp; Destination codes)</t>
  </si>
  <si>
    <t>Include more information in Description field from Expotel invoices (Date of stay &amp; Location)</t>
  </si>
  <si>
    <t>Working lunches currently only allocated to collective employee number 777777</t>
  </si>
  <si>
    <t>Staff &amp; Client entertainment must now be allocated to a employee number</t>
  </si>
  <si>
    <t>Do we need destinations for taxi journeys, tube journeys etc</t>
  </si>
  <si>
    <t>Teas &amp; Coffees and Working lunches are currently recorded under the employee code 777777</t>
  </si>
  <si>
    <t>OFFICE OF RAIL REGULATION</t>
  </si>
  <si>
    <t>Board business Expenses</t>
  </si>
  <si>
    <t>Board members</t>
  </si>
  <si>
    <t>Price, Richard</t>
  </si>
  <si>
    <t xml:space="preserve">Chief Executive </t>
  </si>
  <si>
    <t>Price, Alan</t>
  </si>
  <si>
    <t>Board executive director</t>
  </si>
  <si>
    <t>Prosser, Ian</t>
  </si>
  <si>
    <t>Whittington, Joanna</t>
  </si>
  <si>
    <t>Walker, Anna</t>
  </si>
  <si>
    <t>Chairwoman</t>
  </si>
  <si>
    <t>Barlow, Tracey</t>
  </si>
  <si>
    <t>Non executive director</t>
  </si>
  <si>
    <t>Bucks, Peter</t>
  </si>
  <si>
    <t>Lloyd, Mike</t>
  </si>
  <si>
    <t>Fairbairn, Mark</t>
  </si>
  <si>
    <t>Neate, Melvyn</t>
  </si>
  <si>
    <t>O'Toole, Ray</t>
  </si>
  <si>
    <t>Hospitality Received</t>
  </si>
  <si>
    <t>All Board members</t>
  </si>
  <si>
    <t>Glossary</t>
  </si>
  <si>
    <t>OKS</t>
  </si>
  <si>
    <t>One Kemble Street (ORR's head office)</t>
  </si>
  <si>
    <t>NR</t>
  </si>
  <si>
    <t>Network Rail</t>
  </si>
  <si>
    <t>RAIB</t>
  </si>
  <si>
    <t xml:space="preserve">Rail Accident Investigation Bureau </t>
  </si>
  <si>
    <t>RDG</t>
  </si>
  <si>
    <t>Railway Delivery Group</t>
  </si>
  <si>
    <t>IRG</t>
  </si>
  <si>
    <t>Industry Review Group</t>
  </si>
  <si>
    <t>SRC</t>
  </si>
  <si>
    <t>Safety Regulation Committee</t>
  </si>
  <si>
    <t>ATOC</t>
  </si>
  <si>
    <t>Association of Train Operating Companies</t>
  </si>
  <si>
    <t xml:space="preserve">DfT </t>
  </si>
  <si>
    <t>Department for Transport</t>
  </si>
  <si>
    <t>H&amp;S</t>
  </si>
  <si>
    <t>Health &amp; Safety</t>
  </si>
  <si>
    <t>HS1</t>
  </si>
  <si>
    <t>High Speed 1</t>
  </si>
  <si>
    <t>HS2</t>
  </si>
  <si>
    <t>High Speed 2</t>
  </si>
  <si>
    <t>RIHSAC</t>
  </si>
  <si>
    <t>Railway Industry Health And Safety Advisory Committee</t>
  </si>
  <si>
    <t>RSSB</t>
  </si>
  <si>
    <t>Rail Safety Standards Board</t>
  </si>
  <si>
    <t>Name</t>
  </si>
  <si>
    <t>Richard Price</t>
  </si>
  <si>
    <t>Chief Executive</t>
  </si>
  <si>
    <t>Business Expenses</t>
  </si>
  <si>
    <t>2014-15</t>
  </si>
  <si>
    <t>Quarter 3</t>
  </si>
  <si>
    <t>1 October - 31 December 2014</t>
  </si>
  <si>
    <t>DATES</t>
  </si>
  <si>
    <t>FROM - TO</t>
  </si>
  <si>
    <t>SINGLE/ RETURN/ NIGHT(S)</t>
  </si>
  <si>
    <t>PURPOSE</t>
  </si>
  <si>
    <t>TRAVEL</t>
  </si>
  <si>
    <t>OTHER</t>
  </si>
  <si>
    <t>TOTAL</t>
  </si>
  <si>
    <t>Air</t>
  </si>
  <si>
    <t>Rail</t>
  </si>
  <si>
    <t>Taxi / Car / Bus</t>
  </si>
  <si>
    <t>Accom / Meals</t>
  </si>
  <si>
    <t>(including hospitality given)</t>
  </si>
  <si>
    <t>COST</t>
  </si>
  <si>
    <t>London Euston - Machester Piccadilly</t>
  </si>
  <si>
    <t>Return</t>
  </si>
  <si>
    <t>Rail Safety Directorate all staff conference</t>
  </si>
  <si>
    <t>London St Pancras - Paris Gare du Nord</t>
  </si>
  <si>
    <t>Speaking at Club des Regulateurs Conference, Paris</t>
  </si>
  <si>
    <t>Birmingham International - London Euston</t>
  </si>
  <si>
    <t>Single</t>
  </si>
  <si>
    <t>Highways Agency visit</t>
  </si>
  <si>
    <t>London Euston - Birmingham New Street</t>
  </si>
  <si>
    <t>OECD meeting</t>
  </si>
  <si>
    <t>Paris Gare du Nord - London St Pancras</t>
  </si>
  <si>
    <t>Taxi from Great Queen Street - Horseferry Road</t>
  </si>
  <si>
    <t xml:space="preserve">Speaking engagement at the Future of Rail conference to a meeting at Department for Transport. Taxi taken due to time constraint. </t>
  </si>
  <si>
    <t>This schedule has been prepared on a cash basis and so includes those items which have been paid by ORR during the period in question</t>
  </si>
  <si>
    <t>Alan Price</t>
  </si>
  <si>
    <t>Accom
 / Meals</t>
  </si>
  <si>
    <t>OKS - Southwark</t>
  </si>
  <si>
    <t>Thameslink meeting</t>
  </si>
  <si>
    <t>Westminster - Kings Cross</t>
  </si>
  <si>
    <t>NR meeting</t>
  </si>
  <si>
    <t>Kings Cross - OKS</t>
  </si>
  <si>
    <t>HS2 Meeting</t>
  </si>
  <si>
    <t xml:space="preserve">OKS - Westminster </t>
  </si>
  <si>
    <t>DfT meeting</t>
  </si>
  <si>
    <t>OKS - Canary Wharf</t>
  </si>
  <si>
    <t>Crossrail meeting</t>
  </si>
  <si>
    <t>NR - Kings Cross</t>
  </si>
  <si>
    <t>Westminster - OKS</t>
  </si>
  <si>
    <t>Nichols Meeting</t>
  </si>
  <si>
    <t>OKS - Liverpool St</t>
  </si>
  <si>
    <t>Eurotunnel Meeting</t>
  </si>
  <si>
    <t>OKS - Euston - DfT</t>
  </si>
  <si>
    <t>Euston - OKS</t>
  </si>
  <si>
    <t>Euston - OKS - ATOC</t>
  </si>
  <si>
    <t>Single (x2)</t>
  </si>
  <si>
    <t>RDG meeting</t>
  </si>
  <si>
    <t>Paddington - OKS</t>
  </si>
  <si>
    <t>Meeting with Heathrow</t>
  </si>
  <si>
    <t>Aldersgate - OKS</t>
  </si>
  <si>
    <t>Meeting at ATOC</t>
  </si>
  <si>
    <t xml:space="preserve">Liverpool St - OKS  - NAO </t>
  </si>
  <si>
    <t>Meetings at GBRailfreight &amp; NAO</t>
  </si>
  <si>
    <t>Meeting at HS2 &amp; DfT</t>
  </si>
  <si>
    <t>NR - OKS</t>
  </si>
  <si>
    <t>Islington - Kings Cross</t>
  </si>
  <si>
    <t>Meetings with NR (different locations)</t>
  </si>
  <si>
    <t xml:space="preserve">OKS - Euston </t>
  </si>
  <si>
    <t>Nework Rail meeting</t>
  </si>
  <si>
    <t>OKS - Aldersgate St</t>
  </si>
  <si>
    <t>ATOC meeting</t>
  </si>
  <si>
    <t xml:space="preserve">OKS - ATOC </t>
  </si>
  <si>
    <t>ATOC - OKS</t>
  </si>
  <si>
    <t xml:space="preserve">OKS - Kings Cross </t>
  </si>
  <si>
    <t>Eurostar Showcase</t>
  </si>
  <si>
    <t xml:space="preserve">Kings Cross - OKS </t>
  </si>
  <si>
    <t xml:space="preserve">DfT - OKS </t>
  </si>
  <si>
    <t>DfT &amp; NR meeting</t>
  </si>
  <si>
    <t>NTF meeting</t>
  </si>
  <si>
    <t xml:space="preserve"> Kings Place - OKS</t>
  </si>
  <si>
    <t>OKS - Friars Bridge Court</t>
  </si>
  <si>
    <t>ORR/SWT/NR meeting</t>
  </si>
  <si>
    <t>ECAM meeting</t>
  </si>
  <si>
    <t>OKS - DfT</t>
  </si>
  <si>
    <t>DfT - NR</t>
  </si>
  <si>
    <t>DfT - OKS</t>
  </si>
  <si>
    <t>OKS - HS2 - DfT</t>
  </si>
  <si>
    <t>HS2 meeting / DfT meeting</t>
  </si>
  <si>
    <t xml:space="preserve">NR - OKS </t>
  </si>
  <si>
    <t>OKS - Paddington</t>
  </si>
  <si>
    <t>APSCM meeting</t>
  </si>
  <si>
    <t>DfT - HS2 - OKS</t>
  </si>
  <si>
    <t>Meetings at DfT and HS2</t>
  </si>
  <si>
    <t>NR - DfT - OKS</t>
  </si>
  <si>
    <t>Meetings at DfT and NR</t>
  </si>
  <si>
    <t>Ian Prosser</t>
  </si>
  <si>
    <t>London Paddington - Bristol Temple Meads</t>
  </si>
  <si>
    <t>Attend meeting at ORR Bristol office</t>
  </si>
  <si>
    <t>Oxford - London Paddington</t>
  </si>
  <si>
    <t>Speech at H&amp;S summer school, Oxford college</t>
  </si>
  <si>
    <t>London Euston - Manchester Piccadilly</t>
  </si>
  <si>
    <t>RSD conference</t>
  </si>
  <si>
    <t>Cambridge - Peterborough</t>
  </si>
  <si>
    <t>Cab ride / Inspections</t>
  </si>
  <si>
    <t>Peterborough - London Kings Cross</t>
  </si>
  <si>
    <t>London Euston - Milton Keynes Central</t>
  </si>
  <si>
    <t>Meeting in Milton Keynes</t>
  </si>
  <si>
    <t>Cambridge - York</t>
  </si>
  <si>
    <t>Meeting at York office</t>
  </si>
  <si>
    <t>Glasgow Queen Street - Perth</t>
  </si>
  <si>
    <t xml:space="preserve">Glasgow Central - London Euston </t>
  </si>
  <si>
    <t>Meeting at ORR Glasgow office</t>
  </si>
  <si>
    <t>Taxi from OKS - Blackfriars road</t>
  </si>
  <si>
    <t xml:space="preserve">Meeting at LUL office </t>
  </si>
  <si>
    <t>Cambridge - Stowmarket</t>
  </si>
  <si>
    <t xml:space="preserve">Cambridge - Manchester Piccadilly </t>
  </si>
  <si>
    <t>Meeting at ORR Manchester office</t>
  </si>
  <si>
    <t>London St Pancras - Lille Europe</t>
  </si>
  <si>
    <t>Meeting at Valenciennes NSA network</t>
  </si>
  <si>
    <t>Lille - Valenciennes</t>
  </si>
  <si>
    <t>John Thomas</t>
  </si>
  <si>
    <t>Executive director</t>
  </si>
  <si>
    <t>DESTINATION</t>
  </si>
  <si>
    <t>Joanna Whittington</t>
  </si>
  <si>
    <t xml:space="preserve">London Fenchurch Street - Laindon </t>
  </si>
  <si>
    <t xml:space="preserve">Site visit to London Gateway </t>
  </si>
  <si>
    <t>London City - Glasgow Airport</t>
  </si>
  <si>
    <t>Meeting with staff (part of employee engagement programme) and meeting with Transport Scotland on PR18</t>
  </si>
  <si>
    <t>Bus from Glasgow Airport - Glasgow office</t>
  </si>
  <si>
    <t>Anna Walker</t>
  </si>
  <si>
    <t>Malmaison Hotel, Birmingham</t>
  </si>
  <si>
    <t>1 night</t>
  </si>
  <si>
    <t>2 day CrossCountry visit</t>
  </si>
  <si>
    <t>London St Pancras - Loughborough</t>
  </si>
  <si>
    <t>The Future of Rail in the East Midlands Conference - Speaking engagement</t>
  </si>
  <si>
    <t>Taxi from Loughborough station - Link Hotel</t>
  </si>
  <si>
    <t>London Paddington - Cardiff Central</t>
  </si>
  <si>
    <t>Speaking at the RIA Annual Conference</t>
  </si>
  <si>
    <t>Taxi from Cardiff Central to St Davids Hotel</t>
  </si>
  <si>
    <t xml:space="preserve">Speaking at the RIA Annual Conference </t>
  </si>
  <si>
    <t>Cardiff Central - Ludlow</t>
  </si>
  <si>
    <t>Taxi from St Davids Hotel to Cardiff Central</t>
  </si>
  <si>
    <t>London City - Luxembourg</t>
  </si>
  <si>
    <t>IRG - Rail plenary meeting</t>
  </si>
  <si>
    <t>,</t>
  </si>
  <si>
    <t>Chris Bolt</t>
  </si>
  <si>
    <t>Chairman</t>
  </si>
  <si>
    <t>left ORR on 4 July 2009</t>
  </si>
  <si>
    <t>Jim O'Sullivan</t>
  </si>
  <si>
    <t>Non Executive Director</t>
  </si>
  <si>
    <t>left ORR on 31 March 2009</t>
  </si>
  <si>
    <t>Tracey Barlow</t>
  </si>
  <si>
    <t>Peter Bucks</t>
  </si>
  <si>
    <t>Chris Elliott</t>
  </si>
  <si>
    <t>Richard Goldson</t>
  </si>
  <si>
    <t>Mike Lloyd</t>
  </si>
  <si>
    <t>Jane May</t>
  </si>
  <si>
    <t>Mark Fairbairn</t>
  </si>
  <si>
    <t>SINGLE/ RETURN/  NIGHT(S)</t>
  </si>
  <si>
    <t>Warwick Parkway - Manchester</t>
  </si>
  <si>
    <t>Regional Board</t>
  </si>
  <si>
    <t>Warwick Parkway - OKS</t>
  </si>
  <si>
    <t>Board meeting</t>
  </si>
  <si>
    <t>REMCO &amp; Board</t>
  </si>
  <si>
    <t>Car parking at Warwick Parkway</t>
  </si>
  <si>
    <t>N/A</t>
  </si>
  <si>
    <t>Safety Regulatory Committee</t>
  </si>
  <si>
    <t>Safety Regulatory Committee &amp; Board</t>
  </si>
  <si>
    <t>Travelodge, London</t>
  </si>
  <si>
    <t>Audit Committee &amp; Board</t>
  </si>
  <si>
    <t xml:space="preserve"> Board meeting</t>
  </si>
  <si>
    <t>Melvyn Neate</t>
  </si>
  <si>
    <t>Car from Home - Winchester station</t>
  </si>
  <si>
    <t>Accounts meeting</t>
  </si>
  <si>
    <t>Car parking at Winchester station</t>
  </si>
  <si>
    <t>Winchester - London</t>
  </si>
  <si>
    <t>ORR Audit Committee</t>
  </si>
  <si>
    <t>Ray O'Toole</t>
  </si>
  <si>
    <t xml:space="preserve">Board meeting </t>
  </si>
  <si>
    <t xml:space="preserve">Car parking at Manchester </t>
  </si>
  <si>
    <t>Board meeting &amp; dinner</t>
  </si>
  <si>
    <t>Jeremy Chittleburgh</t>
  </si>
  <si>
    <t>Hospitality received</t>
  </si>
  <si>
    <t>DATE</t>
  </si>
  <si>
    <t>ORGANISATION NAME</t>
  </si>
  <si>
    <t>DETAILS OF HOSPITALITY</t>
  </si>
  <si>
    <t>RAC Foundation</t>
  </si>
  <si>
    <t>Winter Reception - Anna Walker and Richard Price</t>
  </si>
  <si>
    <t>DfT Transport Reception - Anna Walker and Richard Price</t>
  </si>
  <si>
    <t>Chart of Accounts</t>
  </si>
  <si>
    <t>C1010</t>
  </si>
  <si>
    <t>Overseas Travel</t>
  </si>
  <si>
    <t>C1051</t>
  </si>
  <si>
    <t>Mileage Allowance</t>
  </si>
  <si>
    <t>C1052</t>
  </si>
  <si>
    <t>Rail Travel</t>
  </si>
  <si>
    <t>C1053</t>
  </si>
  <si>
    <t>Taxi fares</t>
  </si>
  <si>
    <t>C1054</t>
  </si>
  <si>
    <t>Other fares</t>
  </si>
  <si>
    <t>C1055</t>
  </si>
  <si>
    <t>Car hire</t>
  </si>
  <si>
    <t>C1056</t>
  </si>
  <si>
    <t>Air Travel</t>
  </si>
  <si>
    <t>C1057</t>
  </si>
  <si>
    <t>Car lease deduction</t>
  </si>
  <si>
    <t>C1100</t>
  </si>
  <si>
    <t>Flat rate meals allowance</t>
  </si>
  <si>
    <t>C1101</t>
  </si>
  <si>
    <t>Incidental expenses</t>
  </si>
  <si>
    <t>C1102</t>
  </si>
  <si>
    <t>Actual costs (hotels etc)</t>
  </si>
  <si>
    <t>C1103</t>
  </si>
  <si>
    <t>Overseas subsistence</t>
  </si>
  <si>
    <t>C1104</t>
  </si>
  <si>
    <t>Flat rate subsistence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</si>
</sst>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£]#,##0.00"/>
    <numFmt numFmtId="165" formatCode="[$£]#,##0.00;&quot;-&quot;[$£]#,##0.00"/>
    <numFmt numFmtId="166" formatCode="&quot; &quot;[$£]#,##0.00&quot; &quot;;&quot;-&quot;[$£]#,##0.00&quot; &quot;;&quot; &quot;[$£]&quot;-&quot;00&quot; &quot;;&quot; &quot;@&quot; &quot;"/>
  </numFmts>
  <fonts count="13">
    <font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sz val="11"/>
      <color rgb="FF000000"/>
      <name val="ＭＳ 明朝"/>
      <family val="1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808080"/>
      <name val="Arial"/>
      <family val="2"/>
    </font>
    <font>
      <sz val="10"/>
      <color rgb="FF80808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0C0C0"/>
      </patternFill>
    </fill>
    <fill>
      <patternFill patternType="solid">
        <fgColor rgb="FFC5D9F1"/>
        <bgColor rgb="FFC5D9F1"/>
      </patternFill>
    </fill>
    <fill>
      <patternFill patternType="solid">
        <fgColor rgb="FFE3E3E3"/>
        <bgColor rgb="FFE3E3E3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</borders>
  <cellStyleXfs count="20">
    <xf numFmtId="0" fontId="0" fillId="0" borderId="0"/>
    <xf numFmtId="166" fontId="1" fillId="0" borderId="0" applyFont="0" applyFill="0" applyBorder="0" applyAlignment="0" applyProtection="0"/>
    <xf numFmtId="0" fontId="1" fillId="2" borderId="0" applyNumberFormat="0" applyFont="0" applyBorder="0" applyAlignment="0" applyProtection="0"/>
    <xf numFmtId="166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1" fillId="0" borderId="0" applyNumberFormat="0" applyFont="0" applyFill="0" applyBorder="0" applyAlignment="0" applyProtection="0"/>
    <xf numFmtId="0" fontId="3" fillId="0" borderId="0" applyNumberFormat="0" applyBorder="0" applyProtection="0"/>
  </cellStyleXfs>
  <cellXfs count="261">
    <xf numFmtId="0" fontId="0" fillId="0" borderId="0" xfId="0"/>
    <xf numFmtId="0" fontId="0" fillId="3" borderId="0" xfId="0" applyFill="1"/>
    <xf numFmtId="0" fontId="4" fillId="3" borderId="0" xfId="0" applyFont="1" applyFill="1"/>
    <xf numFmtId="0" fontId="2" fillId="3" borderId="0" xfId="4" applyFont="1" applyFill="1" applyAlignment="1"/>
    <xf numFmtId="0" fontId="4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6" fillId="3" borderId="0" xfId="5" applyFont="1" applyFill="1" applyAlignment="1" applyProtection="1"/>
    <xf numFmtId="0" fontId="4" fillId="4" borderId="1" xfId="0" applyFont="1" applyFill="1" applyBorder="1"/>
    <xf numFmtId="0" fontId="4" fillId="4" borderId="2" xfId="0" applyFont="1" applyFill="1" applyBorder="1"/>
    <xf numFmtId="0" fontId="0" fillId="4" borderId="3" xfId="0" applyFill="1" applyBorder="1"/>
    <xf numFmtId="0" fontId="6" fillId="3" borderId="0" xfId="0" applyFont="1" applyFill="1"/>
    <xf numFmtId="0" fontId="0" fillId="3" borderId="0" xfId="0" applyFill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wrapText="1"/>
    </xf>
    <xf numFmtId="0" fontId="0" fillId="3" borderId="0" xfId="0" applyFill="1" applyAlignment="1">
      <alignment wrapText="1"/>
    </xf>
    <xf numFmtId="0" fontId="0" fillId="5" borderId="9" xfId="0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0" fillId="5" borderId="11" xfId="0" applyFill="1" applyBorder="1" applyAlignment="1">
      <alignment wrapText="1"/>
    </xf>
    <xf numFmtId="0" fontId="0" fillId="5" borderId="2" xfId="0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vertical="top" wrapText="1"/>
    </xf>
    <xf numFmtId="0" fontId="0" fillId="5" borderId="10" xfId="0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14" fontId="0" fillId="0" borderId="13" xfId="0" applyNumberForma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3" borderId="15" xfId="0" applyFont="1" applyFill="1" applyBorder="1" applyAlignment="1">
      <alignment horizontal="left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14" fontId="0" fillId="3" borderId="13" xfId="0" applyNumberForma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6" borderId="18" xfId="0" applyNumberFormat="1" applyFont="1" applyFill="1" applyBorder="1" applyAlignment="1">
      <alignment horizontal="center" vertical="center" wrapText="1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/>
    <xf numFmtId="0" fontId="4" fillId="5" borderId="7" xfId="0" applyFont="1" applyFill="1" applyBorder="1" applyAlignment="1">
      <alignment horizontal="center"/>
    </xf>
    <xf numFmtId="0" fontId="0" fillId="3" borderId="17" xfId="0" applyFill="1" applyBorder="1"/>
    <xf numFmtId="0" fontId="0" fillId="3" borderId="0" xfId="5" applyFont="1" applyFill="1" applyAlignment="1" applyProtection="1"/>
    <xf numFmtId="0" fontId="4" fillId="4" borderId="1" xfId="5" applyFont="1" applyFill="1" applyBorder="1" applyAlignment="1" applyProtection="1"/>
    <xf numFmtId="0" fontId="4" fillId="4" borderId="2" xfId="5" applyFont="1" applyFill="1" applyBorder="1" applyAlignment="1" applyProtection="1"/>
    <xf numFmtId="0" fontId="0" fillId="4" borderId="3" xfId="5" applyFont="1" applyFill="1" applyBorder="1" applyAlignment="1" applyProtection="1"/>
    <xf numFmtId="0" fontId="0" fillId="0" borderId="0" xfId="5" applyFont="1" applyFill="1" applyAlignment="1" applyProtection="1"/>
    <xf numFmtId="0" fontId="4" fillId="5" borderId="4" xfId="5" applyFont="1" applyFill="1" applyBorder="1" applyAlignment="1" applyProtection="1">
      <alignment horizontal="center"/>
    </xf>
    <xf numFmtId="0" fontId="4" fillId="5" borderId="6" xfId="5" applyFont="1" applyFill="1" applyBorder="1" applyAlignment="1" applyProtection="1">
      <alignment horizontal="center"/>
    </xf>
    <xf numFmtId="0" fontId="0" fillId="5" borderId="9" xfId="5" applyFont="1" applyFill="1" applyBorder="1" applyAlignment="1" applyProtection="1">
      <alignment wrapText="1"/>
    </xf>
    <xf numFmtId="0" fontId="0" fillId="5" borderId="11" xfId="5" applyFont="1" applyFill="1" applyBorder="1" applyAlignment="1" applyProtection="1">
      <alignment wrapText="1"/>
    </xf>
    <xf numFmtId="0" fontId="0" fillId="5" borderId="2" xfId="5" applyFont="1" applyFill="1" applyBorder="1" applyAlignment="1" applyProtection="1">
      <alignment horizontal="center" vertical="top" wrapText="1"/>
    </xf>
    <xf numFmtId="0" fontId="0" fillId="5" borderId="1" xfId="5" applyFont="1" applyFill="1" applyBorder="1" applyAlignment="1" applyProtection="1">
      <alignment horizontal="center" vertical="top" wrapText="1"/>
    </xf>
    <xf numFmtId="0" fontId="0" fillId="5" borderId="3" xfId="5" applyFont="1" applyFill="1" applyBorder="1" applyAlignment="1" applyProtection="1">
      <alignment horizontal="center" vertical="top" wrapText="1"/>
    </xf>
    <xf numFmtId="0" fontId="0" fillId="3" borderId="0" xfId="5" applyFont="1" applyFill="1" applyAlignment="1" applyProtection="1">
      <alignment wrapText="1"/>
    </xf>
    <xf numFmtId="14" fontId="0" fillId="3" borderId="0" xfId="5" applyNumberFormat="1" applyFont="1" applyFill="1" applyAlignment="1" applyProtection="1">
      <alignment horizontal="left" vertical="center" wrapText="1"/>
    </xf>
    <xf numFmtId="164" fontId="4" fillId="0" borderId="2" xfId="5" applyNumberFormat="1" applyFont="1" applyFill="1" applyBorder="1" applyAlignment="1" applyProtection="1">
      <alignment horizontal="center" vertical="top" wrapText="1"/>
    </xf>
    <xf numFmtId="0" fontId="0" fillId="0" borderId="19" xfId="5" applyFont="1" applyFill="1" applyBorder="1" applyAlignment="1" applyProtection="1"/>
    <xf numFmtId="0" fontId="0" fillId="0" borderId="20" xfId="5" applyFont="1" applyFill="1" applyBorder="1" applyAlignment="1" applyProtection="1"/>
    <xf numFmtId="0" fontId="0" fillId="0" borderId="21" xfId="5" applyFont="1" applyFill="1" applyBorder="1" applyAlignment="1" applyProtection="1"/>
    <xf numFmtId="0" fontId="0" fillId="0" borderId="23" xfId="5" applyFont="1" applyFill="1" applyBorder="1" applyAlignment="1" applyProtection="1"/>
    <xf numFmtId="0" fontId="4" fillId="3" borderId="0" xfId="5" applyFont="1" applyFill="1" applyAlignment="1" applyProtection="1"/>
    <xf numFmtId="0" fontId="4" fillId="5" borderId="7" xfId="5" applyFont="1" applyFill="1" applyBorder="1" applyAlignment="1" applyProtection="1">
      <alignment horizontal="center"/>
    </xf>
    <xf numFmtId="0" fontId="0" fillId="0" borderId="17" xfId="0" applyFill="1" applyBorder="1"/>
    <xf numFmtId="0" fontId="0" fillId="3" borderId="0" xfId="5" applyFont="1" applyFill="1" applyAlignment="1" applyProtection="1">
      <alignment wrapText="1"/>
    </xf>
    <xf numFmtId="0" fontId="4" fillId="4" borderId="1" xfId="0" applyFont="1" applyFill="1" applyBorder="1" applyAlignment="1">
      <alignment wrapText="1"/>
    </xf>
    <xf numFmtId="0" fontId="0" fillId="4" borderId="3" xfId="0" applyFill="1" applyBorder="1" applyAlignment="1">
      <alignment horizontal="center"/>
    </xf>
    <xf numFmtId="0" fontId="6" fillId="3" borderId="0" xfId="0" applyFont="1" applyFill="1" applyAlignment="1">
      <alignment wrapText="1"/>
    </xf>
    <xf numFmtId="0" fontId="6" fillId="3" borderId="0" xfId="0" applyFont="1" applyFill="1" applyAlignment="1">
      <alignment horizontal="left"/>
    </xf>
    <xf numFmtId="0" fontId="4" fillId="5" borderId="6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0" fillId="5" borderId="9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0" fillId="0" borderId="0" xfId="0" applyFill="1"/>
    <xf numFmtId="0" fontId="4" fillId="5" borderId="5" xfId="0" applyFont="1" applyFill="1" applyBorder="1"/>
    <xf numFmtId="0" fontId="4" fillId="5" borderId="8" xfId="0" applyFont="1" applyFill="1" applyBorder="1" applyAlignment="1">
      <alignment horizontal="center" vertical="top" wrapText="1"/>
    </xf>
    <xf numFmtId="0" fontId="0" fillId="5" borderId="10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14" fontId="0" fillId="7" borderId="13" xfId="0" applyNumberFormat="1" applyFill="1" applyBorder="1" applyAlignment="1">
      <alignment horizontal="center" vertical="center" wrapText="1"/>
    </xf>
    <xf numFmtId="0" fontId="0" fillId="7" borderId="14" xfId="14" applyFont="1" applyFill="1" applyBorder="1" applyAlignment="1" applyProtection="1">
      <alignment horizontal="left" vertical="center" wrapText="1"/>
    </xf>
    <xf numFmtId="164" fontId="7" fillId="7" borderId="14" xfId="15" applyNumberFormat="1" applyFont="1" applyFill="1" applyBorder="1" applyAlignment="1" applyProtection="1">
      <alignment horizontal="center" vertical="center" wrapText="1"/>
    </xf>
    <xf numFmtId="164" fontId="0" fillId="7" borderId="14" xfId="14" applyNumberFormat="1" applyFont="1" applyFill="1" applyBorder="1" applyAlignment="1" applyProtection="1">
      <alignment horizontal="center" vertical="center" wrapText="1"/>
    </xf>
    <xf numFmtId="164" fontId="7" fillId="7" borderId="14" xfId="0" applyNumberFormat="1" applyFont="1" applyFill="1" applyBorder="1" applyAlignment="1">
      <alignment horizontal="center" vertical="center" wrapText="1"/>
    </xf>
    <xf numFmtId="164" fontId="4" fillId="7" borderId="25" xfId="0" applyNumberFormat="1" applyFont="1" applyFill="1" applyBorder="1" applyAlignment="1">
      <alignment horizontal="center" vertical="center" wrapText="1"/>
    </xf>
    <xf numFmtId="14" fontId="0" fillId="0" borderId="13" xfId="0" applyNumberFormat="1" applyFill="1" applyBorder="1" applyAlignment="1">
      <alignment horizontal="center" vertical="center" wrapText="1"/>
    </xf>
    <xf numFmtId="0" fontId="0" fillId="0" borderId="14" xfId="14" applyFont="1" applyFill="1" applyBorder="1" applyAlignment="1" applyProtection="1">
      <alignment horizontal="left" vertical="center" wrapText="1"/>
    </xf>
    <xf numFmtId="164" fontId="7" fillId="0" borderId="14" xfId="15" applyNumberFormat="1" applyFont="1" applyFill="1" applyBorder="1" applyAlignment="1" applyProtection="1">
      <alignment horizontal="center" vertical="center" wrapText="1"/>
    </xf>
    <xf numFmtId="164" fontId="0" fillId="0" borderId="14" xfId="14" applyNumberFormat="1" applyFont="1" applyFill="1" applyBorder="1" applyAlignment="1" applyProtection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 wrapText="1"/>
    </xf>
    <xf numFmtId="0" fontId="0" fillId="0" borderId="14" xfId="16" applyFont="1" applyFill="1" applyBorder="1" applyAlignment="1" applyProtection="1">
      <alignment horizontal="left" vertical="center" wrapText="1"/>
    </xf>
    <xf numFmtId="164" fontId="0" fillId="0" borderId="14" xfId="16" applyNumberFormat="1" applyFont="1" applyFill="1" applyBorder="1" applyAlignment="1" applyProtection="1">
      <alignment horizontal="center" vertical="center" wrapText="1"/>
    </xf>
    <xf numFmtId="164" fontId="7" fillId="0" borderId="14" xfId="16" applyNumberFormat="1" applyFont="1" applyFill="1" applyBorder="1" applyAlignment="1" applyProtection="1">
      <alignment horizontal="center" vertical="center" wrapText="1"/>
    </xf>
    <xf numFmtId="164" fontId="7" fillId="0" borderId="14" xfId="14" applyNumberFormat="1" applyFont="1" applyFill="1" applyBorder="1" applyAlignment="1" applyProtection="1">
      <alignment horizontal="center" vertical="center" wrapText="1"/>
    </xf>
    <xf numFmtId="164" fontId="7" fillId="7" borderId="14" xfId="14" applyNumberFormat="1" applyFont="1" applyFill="1" applyBorder="1" applyAlignment="1" applyProtection="1">
      <alignment horizontal="center" vertical="center" wrapText="1"/>
    </xf>
    <xf numFmtId="164" fontId="0" fillId="7" borderId="14" xfId="16" applyNumberFormat="1" applyFont="1" applyFill="1" applyBorder="1" applyAlignment="1" applyProtection="1">
      <alignment horizontal="center" vertical="center" wrapText="1"/>
    </xf>
    <xf numFmtId="0" fontId="0" fillId="7" borderId="14" xfId="14" applyFont="1" applyFill="1" applyBorder="1" applyAlignment="1" applyProtection="1">
      <alignment horizontal="center" vertical="center" wrapText="1"/>
    </xf>
    <xf numFmtId="164" fontId="5" fillId="7" borderId="14" xfId="14" applyNumberFormat="1" applyFont="1" applyFill="1" applyBorder="1" applyAlignment="1" applyProtection="1">
      <alignment horizontal="center" vertical="center" wrapText="1"/>
    </xf>
    <xf numFmtId="164" fontId="5" fillId="7" borderId="14" xfId="0" applyNumberFormat="1" applyFont="1" applyFill="1" applyBorder="1" applyAlignment="1">
      <alignment horizontal="center" vertical="center" wrapText="1"/>
    </xf>
    <xf numFmtId="164" fontId="5" fillId="7" borderId="14" xfId="16" applyNumberFormat="1" applyFont="1" applyFill="1" applyBorder="1" applyAlignment="1" applyProtection="1">
      <alignment horizontal="center" vertical="center" wrapText="1"/>
    </xf>
    <xf numFmtId="0" fontId="0" fillId="0" borderId="10" xfId="16" applyFont="1" applyFill="1" applyBorder="1" applyAlignment="1" applyProtection="1"/>
    <xf numFmtId="164" fontId="0" fillId="0" borderId="10" xfId="16" applyNumberFormat="1" applyFont="1" applyFill="1" applyBorder="1" applyAlignment="1" applyProtection="1">
      <alignment horizontal="center" vertical="center"/>
    </xf>
    <xf numFmtId="164" fontId="0" fillId="0" borderId="10" xfId="16" applyNumberFormat="1" applyFont="1" applyFill="1" applyBorder="1" applyAlignment="1" applyProtection="1"/>
    <xf numFmtId="164" fontId="7" fillId="0" borderId="10" xfId="16" applyNumberFormat="1" applyFont="1" applyFill="1" applyBorder="1" applyAlignment="1" applyProtection="1">
      <alignment horizontal="right" vertical="center" wrapText="1"/>
    </xf>
    <xf numFmtId="164" fontId="7" fillId="0" borderId="10" xfId="14" applyNumberFormat="1" applyFont="1" applyFill="1" applyBorder="1" applyAlignment="1" applyProtection="1">
      <alignment horizontal="right" vertical="center" wrapText="1"/>
    </xf>
    <xf numFmtId="164" fontId="4" fillId="0" borderId="25" xfId="0" applyNumberFormat="1" applyFont="1" applyFill="1" applyBorder="1" applyAlignment="1">
      <alignment horizontal="right" vertical="center" wrapText="1"/>
    </xf>
    <xf numFmtId="0" fontId="0" fillId="0" borderId="26" xfId="0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164" fontId="4" fillId="4" borderId="18" xfId="0" applyNumberFormat="1" applyFont="1" applyFill="1" applyBorder="1" applyAlignment="1">
      <alignment horizontal="center" vertical="center" wrapText="1"/>
    </xf>
    <xf numFmtId="0" fontId="0" fillId="0" borderId="28" xfId="0" applyFill="1" applyBorder="1"/>
    <xf numFmtId="0" fontId="0" fillId="0" borderId="29" xfId="0" applyFill="1" applyBorder="1"/>
    <xf numFmtId="164" fontId="0" fillId="0" borderId="19" xfId="0" applyNumberFormat="1" applyFill="1" applyBorder="1" applyAlignment="1">
      <alignment horizontal="right"/>
    </xf>
    <xf numFmtId="164" fontId="0" fillId="0" borderId="20" xfId="0" applyNumberFormat="1" applyFill="1" applyBorder="1" applyAlignment="1">
      <alignment horizontal="right"/>
    </xf>
    <xf numFmtId="164" fontId="0" fillId="0" borderId="21" xfId="0" applyNumberFormat="1" applyFill="1" applyBorder="1" applyAlignment="1">
      <alignment horizontal="right"/>
    </xf>
    <xf numFmtId="164" fontId="0" fillId="0" borderId="22" xfId="0" applyNumberFormat="1" applyFill="1" applyBorder="1" applyAlignment="1">
      <alignment horizontal="right"/>
    </xf>
    <xf numFmtId="0" fontId="0" fillId="3" borderId="26" xfId="0" applyFill="1" applyBorder="1" applyAlignment="1">
      <alignment vertical="top" wrapText="1"/>
    </xf>
    <xf numFmtId="0" fontId="0" fillId="3" borderId="24" xfId="0" applyFill="1" applyBorder="1" applyAlignment="1">
      <alignment vertical="top" wrapText="1"/>
    </xf>
    <xf numFmtId="0" fontId="0" fillId="3" borderId="27" xfId="0" applyFill="1" applyBorder="1" applyAlignment="1">
      <alignment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0" fontId="0" fillId="3" borderId="28" xfId="0" applyFill="1" applyBorder="1"/>
    <xf numFmtId="0" fontId="0" fillId="3" borderId="20" xfId="0" applyFill="1" applyBorder="1"/>
    <xf numFmtId="0" fontId="0" fillId="3" borderId="29" xfId="0" applyFill="1" applyBorder="1"/>
    <xf numFmtId="164" fontId="0" fillId="0" borderId="19" xfId="0" applyNumberFormat="1" applyFill="1" applyBorder="1"/>
    <xf numFmtId="164" fontId="0" fillId="0" borderId="20" xfId="0" applyNumberFormat="1" applyFill="1" applyBorder="1"/>
    <xf numFmtId="164" fontId="0" fillId="0" borderId="21" xfId="0" applyNumberFormat="1" applyFill="1" applyBorder="1"/>
    <xf numFmtId="164" fontId="0" fillId="0" borderId="22" xfId="0" applyNumberFormat="1" applyFill="1" applyBorder="1"/>
    <xf numFmtId="0" fontId="8" fillId="4" borderId="1" xfId="0" applyFont="1" applyFill="1" applyBorder="1"/>
    <xf numFmtId="0" fontId="8" fillId="4" borderId="2" xfId="0" applyFont="1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30" xfId="0" applyFill="1" applyBorder="1"/>
    <xf numFmtId="0" fontId="0" fillId="0" borderId="15" xfId="0" applyFill="1" applyBorder="1"/>
    <xf numFmtId="0" fontId="0" fillId="0" borderId="25" xfId="0" applyFill="1" applyBorder="1"/>
    <xf numFmtId="14" fontId="0" fillId="7" borderId="13" xfId="0" applyNumberFormat="1" applyFill="1" applyBorder="1" applyAlignment="1">
      <alignment vertical="top" wrapText="1"/>
    </xf>
    <xf numFmtId="0" fontId="0" fillId="7" borderId="14" xfId="7" applyFont="1" applyFill="1" applyBorder="1" applyAlignment="1" applyProtection="1">
      <alignment vertical="top" wrapText="1"/>
    </xf>
    <xf numFmtId="0" fontId="0" fillId="7" borderId="0" xfId="8" applyFont="1" applyFill="1" applyAlignment="1" applyProtection="1">
      <alignment vertical="top" wrapText="1"/>
    </xf>
    <xf numFmtId="164" fontId="7" fillId="7" borderId="14" xfId="0" applyNumberFormat="1" applyFont="1" applyFill="1" applyBorder="1" applyAlignment="1">
      <alignment vertical="top" wrapText="1"/>
    </xf>
    <xf numFmtId="164" fontId="7" fillId="7" borderId="14" xfId="7" applyNumberFormat="1" applyFont="1" applyFill="1" applyBorder="1" applyAlignment="1" applyProtection="1">
      <alignment vertical="top"/>
    </xf>
    <xf numFmtId="164" fontId="7" fillId="7" borderId="15" xfId="0" applyNumberFormat="1" applyFont="1" applyFill="1" applyBorder="1" applyAlignment="1">
      <alignment vertical="top" wrapText="1"/>
    </xf>
    <xf numFmtId="164" fontId="4" fillId="7" borderId="25" xfId="0" applyNumberFormat="1" applyFont="1" applyFill="1" applyBorder="1" applyAlignment="1">
      <alignment vertical="top" wrapText="1"/>
    </xf>
    <xf numFmtId="14" fontId="0" fillId="0" borderId="13" xfId="0" applyNumberFormat="1" applyFill="1" applyBorder="1" applyAlignment="1">
      <alignment vertical="top" wrapText="1"/>
    </xf>
    <xf numFmtId="0" fontId="0" fillId="0" borderId="14" xfId="7" applyFont="1" applyFill="1" applyBorder="1" applyAlignment="1" applyProtection="1">
      <alignment vertical="top" wrapText="1"/>
    </xf>
    <xf numFmtId="0" fontId="0" fillId="0" borderId="0" xfId="0" applyFill="1" applyAlignment="1">
      <alignment vertical="top" wrapText="1"/>
    </xf>
    <xf numFmtId="164" fontId="7" fillId="0" borderId="30" xfId="0" applyNumberFormat="1" applyFont="1" applyFill="1" applyBorder="1" applyAlignment="1">
      <alignment vertical="top" wrapText="1"/>
    </xf>
    <xf numFmtId="164" fontId="7" fillId="0" borderId="14" xfId="7" applyNumberFormat="1" applyFont="1" applyFill="1" applyBorder="1" applyAlignment="1" applyProtection="1">
      <alignment vertical="top"/>
    </xf>
    <xf numFmtId="164" fontId="7" fillId="0" borderId="14" xfId="0" applyNumberFormat="1" applyFont="1" applyFill="1" applyBorder="1" applyAlignment="1">
      <alignment vertical="top" wrapText="1"/>
    </xf>
    <xf numFmtId="164" fontId="7" fillId="0" borderId="15" xfId="0" applyNumberFormat="1" applyFont="1" applyFill="1" applyBorder="1" applyAlignment="1">
      <alignment vertical="top" wrapText="1"/>
    </xf>
    <xf numFmtId="164" fontId="4" fillId="0" borderId="25" xfId="0" applyNumberFormat="1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164" fontId="0" fillId="0" borderId="30" xfId="0" applyNumberFormat="1" applyFill="1" applyBorder="1" applyAlignment="1">
      <alignment vertical="top" wrapText="1"/>
    </xf>
    <xf numFmtId="164" fontId="0" fillId="0" borderId="14" xfId="0" applyNumberFormat="1" applyFill="1" applyBorder="1" applyAlignment="1">
      <alignment vertical="top" wrapText="1"/>
    </xf>
    <xf numFmtId="164" fontId="0" fillId="0" borderId="15" xfId="0" applyNumberFormat="1" applyFill="1" applyBorder="1" applyAlignment="1">
      <alignment vertical="top" wrapText="1"/>
    </xf>
    <xf numFmtId="164" fontId="0" fillId="0" borderId="25" xfId="0" applyNumberFormat="1" applyFill="1" applyBorder="1" applyAlignment="1">
      <alignment vertical="top" wrapText="1"/>
    </xf>
    <xf numFmtId="164" fontId="0" fillId="0" borderId="2" xfId="0" applyNumberFormat="1" applyFill="1" applyBorder="1" applyAlignment="1">
      <alignment vertical="top" wrapText="1"/>
    </xf>
    <xf numFmtId="164" fontId="0" fillId="0" borderId="1" xfId="0" applyNumberForma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164" fontId="4" fillId="4" borderId="18" xfId="0" applyNumberFormat="1" applyFont="1" applyFill="1" applyBorder="1" applyAlignment="1">
      <alignment vertical="top" wrapText="1"/>
    </xf>
    <xf numFmtId="0" fontId="0" fillId="0" borderId="23" xfId="0" applyFill="1" applyBorder="1"/>
    <xf numFmtId="0" fontId="9" fillId="4" borderId="3" xfId="0" applyFont="1" applyFill="1" applyBorder="1"/>
    <xf numFmtId="0" fontId="0" fillId="7" borderId="14" xfId="0" applyFill="1" applyBorder="1" applyAlignment="1">
      <alignment vertical="top" wrapText="1"/>
    </xf>
    <xf numFmtId="0" fontId="0" fillId="7" borderId="0" xfId="0" applyFill="1" applyAlignment="1">
      <alignment vertical="top" wrapText="1"/>
    </xf>
    <xf numFmtId="164" fontId="7" fillId="7" borderId="30" xfId="0" applyNumberFormat="1" applyFont="1" applyFill="1" applyBorder="1" applyAlignment="1">
      <alignment vertical="top" wrapText="1"/>
    </xf>
    <xf numFmtId="14" fontId="0" fillId="0" borderId="31" xfId="0" applyNumberFormat="1" applyFill="1" applyBorder="1" applyAlignment="1">
      <alignment horizontal="center" vertical="center" wrapText="1"/>
    </xf>
    <xf numFmtId="164" fontId="0" fillId="0" borderId="14" xfId="7" applyNumberFormat="1" applyFont="1" applyFill="1" applyBorder="1" applyAlignment="1" applyProtection="1">
      <alignment horizontal="center" vertical="center" wrapText="1"/>
    </xf>
    <xf numFmtId="164" fontId="0" fillId="0" borderId="0" xfId="10" applyNumberFormat="1" applyFont="1" applyFill="1" applyAlignment="1" applyProtection="1">
      <alignment horizontal="center" vertical="center"/>
    </xf>
    <xf numFmtId="4" fontId="0" fillId="0" borderId="0" xfId="0" applyNumberFormat="1" applyFont="1" applyFill="1" applyAlignment="1"/>
    <xf numFmtId="14" fontId="0" fillId="3" borderId="31" xfId="0" applyNumberFormat="1" applyFill="1" applyBorder="1" applyAlignment="1">
      <alignment horizontal="center" vertical="center" wrapText="1"/>
    </xf>
    <xf numFmtId="164" fontId="7" fillId="3" borderId="14" xfId="0" applyNumberFormat="1" applyFont="1" applyFill="1" applyBorder="1" applyAlignment="1">
      <alignment horizontal="center" vertical="center" wrapText="1"/>
    </xf>
    <xf numFmtId="164" fontId="0" fillId="3" borderId="14" xfId="7" applyNumberFormat="1" applyFont="1" applyFill="1" applyBorder="1" applyAlignment="1" applyProtection="1">
      <alignment horizontal="center" vertical="center" wrapText="1"/>
    </xf>
    <xf numFmtId="165" fontId="1" fillId="3" borderId="0" xfId="1" applyNumberFormat="1" applyFill="1" applyAlignment="1">
      <alignment horizontal="center"/>
    </xf>
    <xf numFmtId="4" fontId="0" fillId="3" borderId="0" xfId="0" applyNumberFormat="1" applyFont="1" applyFill="1" applyAlignment="1"/>
    <xf numFmtId="0" fontId="0" fillId="3" borderId="20" xfId="0" applyFill="1" applyBorder="1" applyAlignment="1">
      <alignment wrapText="1"/>
    </xf>
    <xf numFmtId="0" fontId="0" fillId="0" borderId="24" xfId="9" applyFont="1" applyFill="1" applyBorder="1" applyAlignment="1" applyProtection="1"/>
    <xf numFmtId="0" fontId="0" fillId="0" borderId="14" xfId="9" applyFont="1" applyFill="1" applyBorder="1" applyAlignment="1" applyProtection="1">
      <alignment horizontal="left" vertical="center" wrapText="1"/>
    </xf>
    <xf numFmtId="164" fontId="0" fillId="0" borderId="14" xfId="9" applyNumberFormat="1" applyFont="1" applyFill="1" applyBorder="1" applyAlignment="1" applyProtection="1">
      <alignment horizontal="center" vertical="center" wrapText="1"/>
    </xf>
    <xf numFmtId="14" fontId="0" fillId="2" borderId="9" xfId="0" applyNumberFormat="1" applyFill="1" applyBorder="1" applyAlignment="1">
      <alignment horizontal="center" vertical="center" wrapText="1"/>
    </xf>
    <xf numFmtId="0" fontId="0" fillId="2" borderId="10" xfId="9" applyFont="1" applyFill="1" applyBorder="1" applyAlignment="1" applyProtection="1"/>
    <xf numFmtId="0" fontId="0" fillId="2" borderId="10" xfId="9" applyFont="1" applyFill="1" applyBorder="1" applyAlignment="1" applyProtection="1">
      <alignment horizontal="left" vertical="center" wrapText="1"/>
    </xf>
    <xf numFmtId="164" fontId="7" fillId="2" borderId="14" xfId="0" applyNumberFormat="1" applyFont="1" applyFill="1" applyBorder="1" applyAlignment="1">
      <alignment horizontal="center" vertical="center" wrapText="1"/>
    </xf>
    <xf numFmtId="164" fontId="0" fillId="2" borderId="14" xfId="7" applyNumberFormat="1" applyFont="1" applyFill="1" applyBorder="1" applyAlignment="1" applyProtection="1">
      <alignment horizontal="center" vertical="center" wrapText="1"/>
    </xf>
    <xf numFmtId="164" fontId="0" fillId="2" borderId="14" xfId="9" applyNumberFormat="1" applyFont="1" applyFill="1" applyBorder="1" applyAlignment="1" applyProtection="1">
      <alignment horizontal="center" vertical="center" wrapText="1"/>
    </xf>
    <xf numFmtId="164" fontId="4" fillId="2" borderId="16" xfId="0" applyNumberFormat="1" applyFont="1" applyFill="1" applyBorder="1" applyAlignment="1">
      <alignment horizontal="center" vertical="center" wrapText="1"/>
    </xf>
    <xf numFmtId="0" fontId="0" fillId="0" borderId="14" xfId="17" applyFont="1" applyFill="1" applyBorder="1" applyAlignment="1" applyProtection="1">
      <alignment horizontal="left" vertical="center" wrapText="1"/>
    </xf>
    <xf numFmtId="164" fontId="0" fillId="0" borderId="14" xfId="0" applyNumberFormat="1" applyFill="1" applyBorder="1" applyAlignment="1">
      <alignment horizontal="center" vertical="center" wrapText="1"/>
    </xf>
    <xf numFmtId="164" fontId="0" fillId="0" borderId="14" xfId="17" applyNumberFormat="1" applyFont="1" applyFill="1" applyBorder="1" applyAlignment="1" applyProtection="1">
      <alignment horizontal="center" vertical="center" wrapText="1"/>
    </xf>
    <xf numFmtId="14" fontId="0" fillId="2" borderId="31" xfId="0" applyNumberFormat="1" applyFill="1" applyBorder="1" applyAlignment="1">
      <alignment horizontal="center" vertical="center" wrapText="1"/>
    </xf>
    <xf numFmtId="0" fontId="0" fillId="2" borderId="14" xfId="17" applyFont="1" applyFill="1" applyBorder="1" applyAlignment="1" applyProtection="1"/>
    <xf numFmtId="0" fontId="0" fillId="2" borderId="14" xfId="17" applyFont="1" applyFill="1" applyBorder="1" applyAlignment="1" applyProtection="1">
      <alignment wrapText="1"/>
    </xf>
    <xf numFmtId="164" fontId="0" fillId="2" borderId="14" xfId="0" applyNumberFormat="1" applyFill="1" applyBorder="1" applyAlignment="1">
      <alignment horizontal="center" vertical="center" wrapText="1"/>
    </xf>
    <xf numFmtId="164" fontId="0" fillId="2" borderId="14" xfId="17" applyNumberFormat="1" applyFont="1" applyFill="1" applyBorder="1" applyAlignment="1" applyProtection="1">
      <alignment horizontal="center" vertical="center" wrapText="1"/>
    </xf>
    <xf numFmtId="4" fontId="0" fillId="2" borderId="14" xfId="17" applyNumberFormat="1" applyFont="1" applyFill="1" applyBorder="1" applyAlignment="1" applyProtection="1"/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7" fillId="3" borderId="0" xfId="0" applyFont="1" applyFill="1"/>
    <xf numFmtId="0" fontId="0" fillId="0" borderId="14" xfId="0" applyFill="1" applyBorder="1" applyAlignment="1">
      <alignment wrapText="1"/>
    </xf>
    <xf numFmtId="0" fontId="0" fillId="0" borderId="30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vertical="top" wrapText="1"/>
    </xf>
    <xf numFmtId="0" fontId="0" fillId="7" borderId="14" xfId="13" applyFont="1" applyFill="1" applyBorder="1" applyAlignment="1" applyProtection="1">
      <alignment vertical="center" wrapText="1"/>
    </xf>
    <xf numFmtId="164" fontId="7" fillId="7" borderId="14" xfId="0" applyNumberFormat="1" applyFont="1" applyFill="1" applyBorder="1" applyAlignment="1">
      <alignment horizontal="right" vertical="center" wrapText="1"/>
    </xf>
    <xf numFmtId="164" fontId="7" fillId="7" borderId="14" xfId="13" applyNumberFormat="1" applyFont="1" applyFill="1" applyBorder="1" applyAlignment="1" applyProtection="1">
      <alignment horizontal="right" vertical="center"/>
    </xf>
    <xf numFmtId="164" fontId="7" fillId="7" borderId="14" xfId="16" applyNumberFormat="1" applyFont="1" applyFill="1" applyBorder="1" applyAlignment="1" applyProtection="1">
      <alignment horizontal="right" vertical="center"/>
    </xf>
    <xf numFmtId="164" fontId="7" fillId="7" borderId="14" xfId="0" applyNumberFormat="1" applyFont="1" applyFill="1" applyBorder="1" applyAlignment="1">
      <alignment horizontal="right" vertical="center"/>
    </xf>
    <xf numFmtId="164" fontId="4" fillId="7" borderId="16" xfId="0" applyNumberFormat="1" applyFont="1" applyFill="1" applyBorder="1" applyAlignment="1">
      <alignment horizontal="right" vertical="center" wrapText="1"/>
    </xf>
    <xf numFmtId="164" fontId="0" fillId="0" borderId="2" xfId="0" applyNumberFormat="1" applyFill="1" applyBorder="1" applyAlignment="1">
      <alignment horizontal="right" vertical="top" wrapText="1"/>
    </xf>
    <xf numFmtId="164" fontId="4" fillId="4" borderId="18" xfId="0" applyNumberFormat="1" applyFont="1" applyFill="1" applyBorder="1" applyAlignment="1">
      <alignment horizontal="right" vertical="top" wrapText="1"/>
    </xf>
    <xf numFmtId="0" fontId="7" fillId="0" borderId="23" xfId="0" applyFont="1" applyFill="1" applyBorder="1"/>
    <xf numFmtId="0" fontId="4" fillId="5" borderId="4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/>
    </xf>
    <xf numFmtId="14" fontId="0" fillId="2" borderId="13" xfId="0" applyNumberForma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164" fontId="7" fillId="2" borderId="24" xfId="12" applyNumberFormat="1" applyFont="1" applyFill="1" applyBorder="1" applyAlignment="1" applyProtection="1">
      <alignment horizontal="right" vertical="center"/>
    </xf>
    <xf numFmtId="164" fontId="0" fillId="2" borderId="24" xfId="12" applyNumberFormat="1" applyFont="1" applyFill="1" applyBorder="1" applyAlignment="1" applyProtection="1">
      <alignment horizontal="center" vertical="center"/>
    </xf>
    <xf numFmtId="164" fontId="7" fillId="2" borderId="24" xfId="0" applyNumberFormat="1" applyFont="1" applyFill="1" applyBorder="1" applyAlignment="1">
      <alignment horizontal="right" vertical="center" wrapText="1"/>
    </xf>
    <xf numFmtId="4" fontId="0" fillId="2" borderId="24" xfId="0" applyNumberFormat="1" applyFont="1" applyFill="1" applyBorder="1" applyAlignment="1"/>
    <xf numFmtId="164" fontId="4" fillId="2" borderId="25" xfId="0" applyNumberFormat="1" applyFont="1" applyFill="1" applyBorder="1" applyAlignment="1">
      <alignment horizontal="center" vertical="center" wrapText="1"/>
    </xf>
    <xf numFmtId="164" fontId="0" fillId="3" borderId="14" xfId="12" applyNumberFormat="1" applyFont="1" applyFill="1" applyBorder="1" applyAlignment="1" applyProtection="1">
      <alignment horizontal="center" vertical="center"/>
    </xf>
    <xf numFmtId="164" fontId="7" fillId="3" borderId="14" xfId="12" applyNumberFormat="1" applyFont="1" applyFill="1" applyBorder="1" applyAlignment="1" applyProtection="1">
      <alignment horizontal="right" vertical="center"/>
    </xf>
    <xf numFmtId="164" fontId="7" fillId="3" borderId="14" xfId="0" applyNumberFormat="1" applyFont="1" applyFill="1" applyBorder="1" applyAlignment="1">
      <alignment horizontal="right" vertical="center" wrapText="1"/>
    </xf>
    <xf numFmtId="4" fontId="0" fillId="3" borderId="14" xfId="0" applyNumberFormat="1" applyFont="1" applyFill="1" applyBorder="1" applyAlignment="1"/>
    <xf numFmtId="164" fontId="4" fillId="3" borderId="25" xfId="0" applyNumberFormat="1" applyFont="1" applyFill="1" applyBorder="1" applyAlignment="1">
      <alignment horizontal="center" vertical="center" wrapText="1"/>
    </xf>
    <xf numFmtId="164" fontId="7" fillId="0" borderId="14" xfId="12" applyNumberFormat="1" applyFont="1" applyFill="1" applyBorder="1" applyAlignment="1" applyProtection="1">
      <alignment horizontal="right" vertical="center"/>
    </xf>
    <xf numFmtId="164" fontId="0" fillId="0" borderId="14" xfId="12" applyNumberFormat="1" applyFont="1" applyFill="1" applyBorder="1" applyAlignment="1" applyProtection="1">
      <alignment horizontal="center" vertical="center"/>
    </xf>
    <xf numFmtId="164" fontId="7" fillId="0" borderId="14" xfId="0" applyNumberFormat="1" applyFont="1" applyFill="1" applyBorder="1" applyAlignment="1">
      <alignment horizontal="right" vertical="center" wrapText="1"/>
    </xf>
    <xf numFmtId="4" fontId="0" fillId="0" borderId="14" xfId="0" applyNumberFormat="1" applyFont="1" applyFill="1" applyBorder="1" applyAlignment="1"/>
    <xf numFmtId="164" fontId="0" fillId="0" borderId="1" xfId="0" applyNumberFormat="1" applyFill="1" applyBorder="1" applyAlignment="1">
      <alignment horizontal="center" vertical="top" wrapText="1"/>
    </xf>
    <xf numFmtId="164" fontId="4" fillId="0" borderId="18" xfId="0" applyNumberFormat="1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center"/>
    </xf>
    <xf numFmtId="14" fontId="0" fillId="3" borderId="32" xfId="0" applyNumberForma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 wrapText="1"/>
    </xf>
    <xf numFmtId="14" fontId="0" fillId="0" borderId="17" xfId="0" applyNumberForma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49" fontId="0" fillId="0" borderId="34" xfId="0" applyNumberFormat="1" applyBorder="1" applyAlignment="1">
      <alignment horizontal="left" vertical="center"/>
    </xf>
    <xf numFmtId="0" fontId="10" fillId="3" borderId="0" xfId="11" applyFont="1" applyFill="1" applyAlignment="1" applyProtection="1"/>
    <xf numFmtId="0" fontId="11" fillId="3" borderId="0" xfId="11" applyFont="1" applyFill="1" applyAlignment="1" applyProtection="1"/>
    <xf numFmtId="0" fontId="12" fillId="3" borderId="4" xfId="11" applyFont="1" applyFill="1" applyBorder="1" applyAlignment="1" applyProtection="1"/>
    <xf numFmtId="0" fontId="12" fillId="3" borderId="35" xfId="11" applyFont="1" applyFill="1" applyBorder="1" applyAlignment="1" applyProtection="1"/>
    <xf numFmtId="0" fontId="12" fillId="3" borderId="13" xfId="11" applyFont="1" applyFill="1" applyBorder="1" applyAlignment="1" applyProtection="1"/>
    <xf numFmtId="0" fontId="12" fillId="3" borderId="15" xfId="11" applyFont="1" applyFill="1" applyBorder="1" applyAlignment="1" applyProtection="1"/>
    <xf numFmtId="0" fontId="0" fillId="3" borderId="0" xfId="0" applyFill="1" applyAlignment="1">
      <alignment vertical="top"/>
    </xf>
    <xf numFmtId="0" fontId="12" fillId="3" borderId="28" xfId="11" applyFont="1" applyFill="1" applyBorder="1" applyAlignment="1" applyProtection="1"/>
    <xf numFmtId="0" fontId="12" fillId="3" borderId="21" xfId="11" applyFont="1" applyFill="1" applyBorder="1" applyAlignment="1" applyProtection="1"/>
    <xf numFmtId="0" fontId="0" fillId="3" borderId="0" xfId="11" applyFont="1" applyFill="1" applyAlignment="1" applyProtection="1"/>
  </cellXfs>
  <cellStyles count="20">
    <cellStyle name="cf1" xfId="2"/>
    <cellStyle name="Currency" xfId="1" builtinId="4" customBuiltin="1"/>
    <cellStyle name="Currency 2" xfId="3"/>
    <cellStyle name="Hyperlink" xfId="4"/>
    <cellStyle name="Normal" xfId="0" builtinId="0" customBuiltin="1"/>
    <cellStyle name="Normal 2" xfId="5"/>
    <cellStyle name="Normal 3" xfId="6"/>
    <cellStyle name="Normal_A Walker" xfId="7"/>
    <cellStyle name="Normal_C Bolt" xfId="8"/>
    <cellStyle name="Normal_C Elliott" xfId="9"/>
    <cellStyle name="Normal_C Elliott_1" xfId="10"/>
    <cellStyle name="Normal_Data Table" xfId="11"/>
    <cellStyle name="Normal_J Chittleburgh" xfId="12"/>
    <cellStyle name="Normal_J May" xfId="13"/>
    <cellStyle name="Normal_J Thomas" xfId="14"/>
    <cellStyle name="Normal_L Rollason" xfId="15"/>
    <cellStyle name="Normal_M Lee" xfId="16"/>
    <cellStyle name="Normal_R Goldson" xfId="17"/>
    <cellStyle name="PSChar" xfId="18"/>
    <cellStyle name="Style 1" xfId="19"/>
  </cellStyles>
  <dxfs count="126"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workbookViewId="0"/>
  </sheetViews>
  <sheetFormatPr defaultRowHeight="12.75"/>
  <cols>
    <col min="1" max="1" width="5.140625" style="1" customWidth="1"/>
    <col min="2" max="2" width="9.140625" style="1" customWidth="1"/>
    <col min="3" max="16384" width="9.140625" style="1"/>
  </cols>
  <sheetData>
    <row r="1" spans="2:2">
      <c r="B1" s="2" t="s">
        <v>0</v>
      </c>
    </row>
    <row r="3" spans="2:2">
      <c r="B3" s="2" t="s">
        <v>1</v>
      </c>
    </row>
    <row r="5" spans="2:2">
      <c r="B5" s="1" t="s">
        <v>2</v>
      </c>
    </row>
    <row r="7" spans="2:2">
      <c r="B7" s="1" t="s">
        <v>3</v>
      </c>
    </row>
    <row r="8" spans="2:2">
      <c r="B8" s="1" t="s">
        <v>4</v>
      </c>
    </row>
    <row r="9" spans="2:2">
      <c r="B9" s="1" t="s">
        <v>5</v>
      </c>
    </row>
    <row r="10" spans="2:2">
      <c r="B10" s="1" t="s">
        <v>6</v>
      </c>
    </row>
    <row r="13" spans="2:2">
      <c r="B13" s="1" t="s">
        <v>7</v>
      </c>
    </row>
    <row r="15" spans="2:2">
      <c r="B15" s="2" t="s">
        <v>8</v>
      </c>
    </row>
    <row r="16" spans="2:2">
      <c r="B16" s="2"/>
    </row>
    <row r="17" spans="2:8">
      <c r="B17" s="2" t="s">
        <v>9</v>
      </c>
    </row>
    <row r="18" spans="2:8">
      <c r="B18" s="1" t="s">
        <v>10</v>
      </c>
    </row>
    <row r="19" spans="2:8">
      <c r="B19" s="1" t="s">
        <v>11</v>
      </c>
    </row>
    <row r="20" spans="2:8">
      <c r="B20" s="1" t="s">
        <v>12</v>
      </c>
    </row>
    <row r="23" spans="2:8">
      <c r="B23" s="2" t="s">
        <v>13</v>
      </c>
    </row>
    <row r="24" spans="2:8">
      <c r="B24" s="1" t="s">
        <v>14</v>
      </c>
      <c r="G24" s="1" t="s">
        <v>15</v>
      </c>
      <c r="H24" s="1" t="s">
        <v>16</v>
      </c>
    </row>
    <row r="27" spans="2:8">
      <c r="B27" s="1" t="s">
        <v>17</v>
      </c>
    </row>
    <row r="29" spans="2:8">
      <c r="B29" s="2" t="s">
        <v>18</v>
      </c>
    </row>
    <row r="31" spans="2:8">
      <c r="B31" s="1" t="s">
        <v>19</v>
      </c>
    </row>
    <row r="32" spans="2:8">
      <c r="B32" s="1" t="s">
        <v>20</v>
      </c>
    </row>
    <row r="33" spans="2:2">
      <c r="B33" s="1" t="s">
        <v>21</v>
      </c>
    </row>
    <row r="34" spans="2:2">
      <c r="B34" s="1" t="s">
        <v>22</v>
      </c>
    </row>
    <row r="35" spans="2:2">
      <c r="B35" s="1" t="s">
        <v>23</v>
      </c>
    </row>
    <row r="38" spans="2:2">
      <c r="B38" s="1" t="s">
        <v>24</v>
      </c>
    </row>
  </sheetData>
  <pageMargins left="0.75000000000000011" right="0.75000000000000011" top="1" bottom="1" header="0.5" footer="0.5"/>
  <pageSetup paperSize="0" fitToWidth="0" fitToHeight="0" orientation="portrait" horizontalDpi="0" verticalDpi="0" copies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workbookViewId="0"/>
  </sheetViews>
  <sheetFormatPr defaultRowHeight="12.75"/>
  <cols>
    <col min="1" max="1" width="1.28515625" style="1" customWidth="1"/>
    <col min="2" max="2" width="10.140625" style="1" bestFit="1" customWidth="1"/>
    <col min="3" max="3" width="14" style="1" customWidth="1"/>
    <col min="4" max="4" width="40.5703125" style="1" customWidth="1"/>
    <col min="5" max="8" width="11.85546875" style="1" customWidth="1"/>
    <col min="9" max="9" width="16.140625" style="1" customWidth="1"/>
    <col min="10" max="10" width="10.140625" style="1" customWidth="1"/>
    <col min="11" max="11" width="9.140625" style="1" customWidth="1"/>
    <col min="12" max="16384" width="9.140625" style="1"/>
  </cols>
  <sheetData>
    <row r="1" spans="2:10">
      <c r="B1" s="2" t="s">
        <v>25</v>
      </c>
    </row>
    <row r="2" spans="2:10">
      <c r="B2" s="10" t="s">
        <v>72</v>
      </c>
      <c r="D2" s="132" t="s">
        <v>219</v>
      </c>
      <c r="E2" s="133" t="s">
        <v>220</v>
      </c>
      <c r="F2" s="165"/>
      <c r="H2" s="2" t="s">
        <v>221</v>
      </c>
    </row>
    <row r="3" spans="2:10">
      <c r="B3" s="2" t="s">
        <v>75</v>
      </c>
      <c r="D3" s="10" t="str">
        <f>Price_R!E3</f>
        <v>2014-15</v>
      </c>
      <c r="E3" s="10" t="str">
        <f>Price_R!F3</f>
        <v>Quarter 3</v>
      </c>
      <c r="F3" s="10" t="str">
        <f>Price_R!G3</f>
        <v>1 October - 31 December 2014</v>
      </c>
    </row>
    <row r="4" spans="2:10" ht="13.5" thickBot="1"/>
    <row r="5" spans="2:10">
      <c r="B5" s="12" t="s">
        <v>79</v>
      </c>
      <c r="C5" s="13" t="s">
        <v>193</v>
      </c>
      <c r="D5" s="15" t="s">
        <v>82</v>
      </c>
      <c r="E5" s="42" t="s">
        <v>83</v>
      </c>
      <c r="F5" s="42"/>
      <c r="G5" s="42"/>
      <c r="H5" s="42"/>
      <c r="I5" s="77" t="s">
        <v>84</v>
      </c>
      <c r="J5" s="78" t="s">
        <v>85</v>
      </c>
    </row>
    <row r="6" spans="2:10" s="18" customFormat="1" ht="25.5">
      <c r="B6" s="73"/>
      <c r="C6" s="79"/>
      <c r="D6" s="21"/>
      <c r="E6" s="22" t="s">
        <v>86</v>
      </c>
      <c r="F6" s="23" t="s">
        <v>87</v>
      </c>
      <c r="G6" s="23" t="s">
        <v>88</v>
      </c>
      <c r="H6" s="24" t="s">
        <v>107</v>
      </c>
      <c r="I6" s="79" t="s">
        <v>90</v>
      </c>
      <c r="J6" s="26" t="s">
        <v>91</v>
      </c>
    </row>
    <row r="7" spans="2:10">
      <c r="B7" s="134"/>
      <c r="C7" s="135"/>
      <c r="D7" s="76"/>
      <c r="E7" s="136"/>
      <c r="F7" s="135"/>
      <c r="G7" s="135"/>
      <c r="H7" s="137"/>
      <c r="I7" s="135"/>
      <c r="J7" s="138"/>
    </row>
    <row r="8" spans="2:10">
      <c r="B8" s="139"/>
      <c r="C8" s="166"/>
      <c r="D8" s="167"/>
      <c r="E8" s="168"/>
      <c r="F8" s="142"/>
      <c r="G8" s="142"/>
      <c r="H8" s="144"/>
      <c r="I8" s="142"/>
      <c r="J8" s="145">
        <f>SUM(E8:I8)</f>
        <v>0</v>
      </c>
    </row>
    <row r="9" spans="2:10">
      <c r="B9" s="146"/>
      <c r="C9" s="155"/>
      <c r="D9" s="148"/>
      <c r="E9" s="149"/>
      <c r="F9" s="151"/>
      <c r="G9" s="151"/>
      <c r="H9" s="152"/>
      <c r="I9" s="151"/>
      <c r="J9" s="153">
        <f>SUM(E9:I9)</f>
        <v>0</v>
      </c>
    </row>
    <row r="10" spans="2:10">
      <c r="B10" s="154"/>
      <c r="C10" s="155"/>
      <c r="D10" s="148"/>
      <c r="E10" s="156"/>
      <c r="F10" s="157"/>
      <c r="G10" s="157"/>
      <c r="H10" s="158"/>
      <c r="I10" s="157"/>
      <c r="J10" s="159"/>
    </row>
    <row r="11" spans="2:10">
      <c r="B11" s="154"/>
      <c r="C11" s="155"/>
      <c r="D11" s="148"/>
      <c r="E11" s="160">
        <f t="shared" ref="E11:J11" si="0">SUM(E8:E10)</f>
        <v>0</v>
      </c>
      <c r="F11" s="161">
        <f t="shared" si="0"/>
        <v>0</v>
      </c>
      <c r="G11" s="161">
        <f t="shared" si="0"/>
        <v>0</v>
      </c>
      <c r="H11" s="162">
        <f t="shared" si="0"/>
        <v>0</v>
      </c>
      <c r="I11" s="161">
        <f t="shared" si="0"/>
        <v>0</v>
      </c>
      <c r="J11" s="163">
        <f t="shared" si="0"/>
        <v>0</v>
      </c>
    </row>
    <row r="12" spans="2:10" ht="13.5" thickBot="1">
      <c r="B12" s="115"/>
      <c r="C12" s="39"/>
      <c r="D12" s="116"/>
      <c r="E12" s="38"/>
      <c r="F12" s="39"/>
      <c r="G12" s="39"/>
      <c r="H12" s="40"/>
      <c r="I12" s="39"/>
      <c r="J12" s="164"/>
    </row>
    <row r="14" spans="2:10">
      <c r="B14" s="1" t="s">
        <v>105</v>
      </c>
    </row>
  </sheetData>
  <mergeCells count="1">
    <mergeCell ref="E5:H5"/>
  </mergeCells>
  <dataValidations count="2">
    <dataValidation type="list" allowBlank="1" showInputMessage="1" showErrorMessage="1" sqref="D2">
      <formula1>"Bill Emery,Michael Beswick,Michael Lee,Juliet Lazarus,Ian Prosser,Lynda Rollason,John Thomas,Chris Bolt,Anna Walker,Peter Bucks,Chris Elliott,Jane May,Richard Goldson,Jim O'Sullivan,Jeremy Chittleburgh"</formula1>
    </dataValidation>
    <dataValidation type="list" allowBlank="1" showInputMessage="1" showErrorMessage="1" sqref="E2">
      <formula1>"Executive director,Non Executive Director,Chief Executive,Chairman"</formula1>
    </dataValidation>
  </dataValidations>
  <pageMargins left="0.75000000000000011" right="0.75000000000000011" top="0.58000000000000007" bottom="0.55000000000000004" header="0.5" footer="0.5"/>
  <pageSetup paperSize="0" scale="94" fitToWidth="0" fitToHeight="0" orientation="landscape" horizontalDpi="0" verticalDpi="0" copies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workbookViewId="0"/>
  </sheetViews>
  <sheetFormatPr defaultRowHeight="12.75"/>
  <cols>
    <col min="1" max="1" width="1.42578125" style="1" customWidth="1"/>
    <col min="2" max="2" width="10.85546875" style="1" customWidth="1"/>
    <col min="3" max="3" width="12.85546875" style="1" customWidth="1"/>
    <col min="4" max="4" width="13.85546875" style="1" customWidth="1"/>
    <col min="5" max="5" width="45.85546875" style="1" customWidth="1"/>
    <col min="6" max="8" width="11.85546875" style="1" customWidth="1"/>
    <col min="9" max="9" width="11.7109375" style="1" customWidth="1"/>
    <col min="10" max="11" width="11.5703125" style="1" customWidth="1"/>
    <col min="12" max="12" width="9.140625" style="1" customWidth="1"/>
    <col min="13" max="16384" width="9.140625" style="1"/>
  </cols>
  <sheetData>
    <row r="1" spans="2:11">
      <c r="B1" s="2" t="s">
        <v>25</v>
      </c>
    </row>
    <row r="2" spans="2:11">
      <c r="B2" s="10" t="s">
        <v>72</v>
      </c>
      <c r="E2" s="7" t="s">
        <v>222</v>
      </c>
      <c r="F2" s="8" t="s">
        <v>220</v>
      </c>
      <c r="G2" s="9"/>
    </row>
    <row r="3" spans="2:11">
      <c r="B3" s="2" t="s">
        <v>75</v>
      </c>
      <c r="E3" s="10" t="str">
        <f>Price_R!E3</f>
        <v>2014-15</v>
      </c>
      <c r="F3" s="10" t="str">
        <f>Price_R!F3</f>
        <v>Quarter 3</v>
      </c>
      <c r="G3" s="10" t="str">
        <f>Price_R!G3</f>
        <v>1 October - 31 December 2014</v>
      </c>
    </row>
    <row r="4" spans="2:11" ht="13.5" thickBot="1"/>
    <row r="5" spans="2:11" ht="38.25" customHeight="1">
      <c r="B5" s="12" t="s">
        <v>79</v>
      </c>
      <c r="C5" s="13" t="s">
        <v>80</v>
      </c>
      <c r="D5" s="14" t="s">
        <v>81</v>
      </c>
      <c r="E5" s="15" t="s">
        <v>82</v>
      </c>
      <c r="F5" s="42" t="s">
        <v>83</v>
      </c>
      <c r="G5" s="42"/>
      <c r="H5" s="42"/>
      <c r="I5" s="42"/>
      <c r="J5" s="16" t="s">
        <v>84</v>
      </c>
      <c r="K5" s="17" t="s">
        <v>85</v>
      </c>
    </row>
    <row r="6" spans="2:11" ht="38.25">
      <c r="B6" s="73"/>
      <c r="C6" s="20"/>
      <c r="D6" s="20"/>
      <c r="E6" s="21"/>
      <c r="F6" s="22" t="s">
        <v>86</v>
      </c>
      <c r="G6" s="23" t="s">
        <v>87</v>
      </c>
      <c r="H6" s="23" t="s">
        <v>88</v>
      </c>
      <c r="I6" s="24" t="s">
        <v>107</v>
      </c>
      <c r="J6" s="25" t="s">
        <v>90</v>
      </c>
      <c r="K6" s="26" t="s">
        <v>91</v>
      </c>
    </row>
    <row r="7" spans="2:11">
      <c r="B7" s="169"/>
      <c r="C7" s="29"/>
      <c r="D7" s="29"/>
      <c r="E7" s="33"/>
      <c r="F7" s="31"/>
      <c r="G7" s="170"/>
      <c r="H7" s="171"/>
      <c r="I7" s="31"/>
      <c r="J7" s="172"/>
      <c r="K7" s="32">
        <f>SUM(F7:J7)</f>
        <v>0</v>
      </c>
    </row>
    <row r="8" spans="2:11">
      <c r="B8" s="173"/>
      <c r="C8" s="35"/>
      <c r="D8" s="35"/>
      <c r="E8" s="30"/>
      <c r="F8" s="174"/>
      <c r="G8" s="175"/>
      <c r="H8" s="176"/>
      <c r="I8" s="174"/>
      <c r="J8" s="177"/>
      <c r="K8" s="32">
        <f>SUM(F8:J8)</f>
        <v>0</v>
      </c>
    </row>
    <row r="9" spans="2:11" ht="13.5" thickBot="1">
      <c r="B9" s="43"/>
      <c r="C9" s="43"/>
      <c r="D9" s="43"/>
      <c r="E9" s="43"/>
      <c r="F9" s="124">
        <f>SUM(F8:F8)</f>
        <v>0</v>
      </c>
      <c r="G9" s="124">
        <f>SUM(G8:G8)</f>
        <v>0</v>
      </c>
      <c r="H9" s="124">
        <f>SUM(H8:H8)</f>
        <v>0</v>
      </c>
      <c r="I9" s="124">
        <f>SUM(I8:I8)</f>
        <v>0</v>
      </c>
      <c r="J9" s="124">
        <f>SUM(J8:J8)</f>
        <v>0</v>
      </c>
      <c r="K9" s="37">
        <f>SUM(K7:K8)</f>
        <v>0</v>
      </c>
    </row>
    <row r="10" spans="2:11" ht="13.5" thickBot="1">
      <c r="B10" s="43"/>
      <c r="C10" s="43"/>
      <c r="D10" s="43"/>
      <c r="E10" s="43"/>
      <c r="F10" s="38"/>
      <c r="G10" s="39"/>
      <c r="H10" s="39"/>
      <c r="I10" s="40"/>
      <c r="J10" s="39"/>
      <c r="K10" s="164"/>
    </row>
    <row r="12" spans="2:11">
      <c r="B12" s="1" t="s">
        <v>105</v>
      </c>
    </row>
  </sheetData>
  <mergeCells count="2">
    <mergeCell ref="F5:I5"/>
    <mergeCell ref="B9:E10"/>
  </mergeCells>
  <conditionalFormatting sqref="B7:K8">
    <cfRule type="expression" dxfId="28" priority="35" stopIfTrue="1">
      <formula>MOD(ROW(),2)=1</formula>
    </cfRule>
  </conditionalFormatting>
  <dataValidations count="2">
    <dataValidation type="list" allowBlank="1" showInputMessage="1" showErrorMessage="1" sqref="F2">
      <formula1>"Executive director,Non Executive Director,Chief Executive,Chairman"</formula1>
    </dataValidation>
    <dataValidation type="list" allowBlank="1" showInputMessage="1" showErrorMessage="1" sqref="E2">
      <formula1>"Richard Price,Alan Price,Ian Prosser,Joanna Whittington,Anna Walker,Tracey Barlow,Peter Bucks,Mike Lloyd,Mark Fairbairn,Melvyn Neate,Stephen Nelson,Ray O' Toole,Steven Walker"</formula1>
    </dataValidation>
  </dataValidations>
  <pageMargins left="0.75000000000000011" right="0.75000000000000011" top="0.56000000000000005" bottom="0.55000000000000004" header="0.5" footer="0.5"/>
  <pageSetup paperSize="0" scale="88" fitToWidth="0" fitToHeight="0" orientation="landscape" horizontalDpi="0" verticalDpi="0" copies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workbookViewId="0"/>
  </sheetViews>
  <sheetFormatPr defaultRowHeight="12.75"/>
  <cols>
    <col min="1" max="1" width="1.42578125" style="1" customWidth="1"/>
    <col min="2" max="2" width="12.140625" style="1" customWidth="1"/>
    <col min="3" max="3" width="13.140625" style="1" customWidth="1"/>
    <col min="4" max="4" width="13.7109375" style="1" customWidth="1"/>
    <col min="5" max="5" width="45.7109375" style="1" customWidth="1"/>
    <col min="6" max="8" width="11.85546875" style="1" customWidth="1"/>
    <col min="9" max="9" width="11.5703125" style="1" customWidth="1"/>
    <col min="10" max="11" width="11.28515625" style="1" customWidth="1"/>
    <col min="12" max="12" width="9.140625" style="1" customWidth="1"/>
    <col min="13" max="16384" width="9.140625" style="1"/>
  </cols>
  <sheetData>
    <row r="1" spans="2:11">
      <c r="B1" s="2" t="s">
        <v>25</v>
      </c>
    </row>
    <row r="2" spans="2:11">
      <c r="B2" s="10" t="s">
        <v>72</v>
      </c>
      <c r="E2" s="7" t="s">
        <v>223</v>
      </c>
      <c r="F2" s="8" t="s">
        <v>220</v>
      </c>
      <c r="G2" s="9"/>
    </row>
    <row r="3" spans="2:11">
      <c r="B3" s="2" t="s">
        <v>75</v>
      </c>
      <c r="E3" s="10" t="str">
        <f>Price_R!E3</f>
        <v>2014-15</v>
      </c>
      <c r="F3" s="10" t="str">
        <f>Price_R!F3</f>
        <v>Quarter 3</v>
      </c>
      <c r="G3" s="10" t="str">
        <f>Price_R!G3</f>
        <v>1 October - 31 December 2014</v>
      </c>
    </row>
    <row r="4" spans="2:11" ht="13.5" thickBot="1"/>
    <row r="5" spans="2:11" ht="38.25">
      <c r="B5" s="12" t="s">
        <v>79</v>
      </c>
      <c r="C5" s="13" t="s">
        <v>80</v>
      </c>
      <c r="D5" s="14" t="s">
        <v>81</v>
      </c>
      <c r="E5" s="15" t="s">
        <v>82</v>
      </c>
      <c r="F5" s="42" t="s">
        <v>83</v>
      </c>
      <c r="G5" s="42"/>
      <c r="H5" s="42"/>
      <c r="I5" s="42"/>
      <c r="J5" s="16" t="s">
        <v>84</v>
      </c>
      <c r="K5" s="17" t="s">
        <v>85</v>
      </c>
    </row>
    <row r="6" spans="2:11" s="18" customFormat="1" ht="38.25">
      <c r="B6" s="73"/>
      <c r="C6" s="20"/>
      <c r="D6" s="20"/>
      <c r="E6" s="21"/>
      <c r="F6" s="22" t="s">
        <v>86</v>
      </c>
      <c r="G6" s="23" t="s">
        <v>87</v>
      </c>
      <c r="H6" s="23" t="s">
        <v>88</v>
      </c>
      <c r="I6" s="24" t="s">
        <v>107</v>
      </c>
      <c r="J6" s="25" t="s">
        <v>90</v>
      </c>
      <c r="K6" s="26" t="s">
        <v>91</v>
      </c>
    </row>
    <row r="7" spans="2:11">
      <c r="B7" s="28"/>
      <c r="C7" s="29"/>
      <c r="D7" s="29"/>
      <c r="E7" s="30"/>
      <c r="F7" s="31"/>
      <c r="G7" s="31"/>
      <c r="H7" s="31"/>
      <c r="I7" s="31"/>
      <c r="J7" s="31"/>
      <c r="K7" s="32">
        <v>0</v>
      </c>
    </row>
    <row r="8" spans="2:11">
      <c r="B8" s="34"/>
      <c r="C8" s="35"/>
      <c r="D8" s="35"/>
      <c r="E8" s="30"/>
      <c r="F8" s="31"/>
      <c r="G8" s="31"/>
      <c r="H8" s="31"/>
      <c r="I8" s="31"/>
      <c r="J8" s="31"/>
      <c r="K8" s="32">
        <v>0</v>
      </c>
    </row>
    <row r="9" spans="2:11">
      <c r="B9" s="121"/>
      <c r="C9" s="122"/>
      <c r="D9" s="122"/>
      <c r="E9" s="123"/>
      <c r="F9" s="124">
        <f t="shared" ref="F9:K9" si="0">SUM(F7:F8)</f>
        <v>0</v>
      </c>
      <c r="G9" s="124">
        <f t="shared" si="0"/>
        <v>0</v>
      </c>
      <c r="H9" s="124">
        <f t="shared" si="0"/>
        <v>0</v>
      </c>
      <c r="I9" s="124">
        <f t="shared" si="0"/>
        <v>0</v>
      </c>
      <c r="J9" s="124">
        <f t="shared" si="0"/>
        <v>0</v>
      </c>
      <c r="K9" s="37">
        <f t="shared" si="0"/>
        <v>0</v>
      </c>
    </row>
    <row r="10" spans="2:11" ht="13.5" thickBot="1">
      <c r="B10" s="125"/>
      <c r="C10" s="178"/>
      <c r="D10" s="178"/>
      <c r="E10" s="127"/>
      <c r="F10" s="38"/>
      <c r="G10" s="39"/>
      <c r="H10" s="39"/>
      <c r="I10" s="40"/>
      <c r="J10" s="39"/>
      <c r="K10" s="164"/>
    </row>
    <row r="12" spans="2:11">
      <c r="B12" s="1" t="s">
        <v>105</v>
      </c>
    </row>
  </sheetData>
  <mergeCells count="1">
    <mergeCell ref="F5:I5"/>
  </mergeCells>
  <conditionalFormatting sqref="B7:D8 F7:K8">
    <cfRule type="expression" dxfId="27" priority="36" stopIfTrue="1">
      <formula>MOD(ROW(),2)=1</formula>
    </cfRule>
  </conditionalFormatting>
  <conditionalFormatting sqref="E7">
    <cfRule type="expression" dxfId="26" priority="37" stopIfTrue="1">
      <formula>MOD(ROW(),2)=1</formula>
    </cfRule>
  </conditionalFormatting>
  <conditionalFormatting sqref="E8">
    <cfRule type="expression" dxfId="25" priority="38" stopIfTrue="1">
      <formula>MOD(ROW(),2)=1</formula>
    </cfRule>
  </conditionalFormatting>
  <dataValidations count="2">
    <dataValidation type="list" allowBlank="1" showInputMessage="1" showErrorMessage="1" sqref="F2">
      <formula1>"Executive director,Non Executive Director,Chief Executive,Chairman"</formula1>
    </dataValidation>
    <dataValidation type="list" allowBlank="1" showInputMessage="1" showErrorMessage="1" sqref="E2">
      <formula1>"Richard Price,Alan Price,Ian Prosser,Joanna Whittington,Anna Walker,Tracey Barlow,Peter Bucks,Mike Lloyd,Mark Fairbairn,Melvyn Neate,Stephen Nelson,Ray O' Toole,Steven Walker"</formula1>
    </dataValidation>
  </dataValidations>
  <pageMargins left="0.75000000000000011" right="0.75000000000000011" top="0.58000000000000007" bottom="0.56000000000000005" header="0.5" footer="0.5"/>
  <pageSetup paperSize="0" scale="57" fitToWidth="0" fitToHeight="0" orientation="landscape" horizontalDpi="0" verticalDpi="0" copies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"/>
  <sheetViews>
    <sheetView workbookViewId="0"/>
  </sheetViews>
  <sheetFormatPr defaultRowHeight="12.75"/>
  <cols>
    <col min="1" max="1" width="1.85546875" style="1" customWidth="1"/>
    <col min="2" max="2" width="10.140625" style="1" bestFit="1" customWidth="1"/>
    <col min="3" max="3" width="12.42578125" style="1" customWidth="1"/>
    <col min="4" max="4" width="39.42578125" style="1" customWidth="1"/>
    <col min="5" max="8" width="11.85546875" style="1" customWidth="1"/>
    <col min="9" max="9" width="14.5703125" style="1" customWidth="1"/>
    <col min="10" max="10" width="10.140625" style="1" customWidth="1"/>
    <col min="11" max="11" width="9.140625" style="1" customWidth="1"/>
    <col min="12" max="16384" width="9.140625" style="1"/>
  </cols>
  <sheetData>
    <row r="1" spans="2:10">
      <c r="B1" s="2" t="s">
        <v>25</v>
      </c>
    </row>
    <row r="2" spans="2:10">
      <c r="B2" s="10" t="s">
        <v>72</v>
      </c>
      <c r="D2" s="7" t="s">
        <v>224</v>
      </c>
      <c r="E2" s="8" t="s">
        <v>220</v>
      </c>
      <c r="F2" s="9"/>
    </row>
    <row r="3" spans="2:10">
      <c r="B3" s="2" t="s">
        <v>75</v>
      </c>
      <c r="D3" s="10" t="str">
        <f>Price_R!E3</f>
        <v>2014-15</v>
      </c>
      <c r="E3" s="10" t="str">
        <f>Price_R!F3</f>
        <v>Quarter 3</v>
      </c>
      <c r="F3" s="10" t="str">
        <f>Price_R!G3</f>
        <v>1 October - 31 December 2014</v>
      </c>
    </row>
    <row r="4" spans="2:10" ht="13.5" thickBot="1"/>
    <row r="5" spans="2:10">
      <c r="B5" s="12" t="s">
        <v>79</v>
      </c>
      <c r="C5" s="13" t="s">
        <v>193</v>
      </c>
      <c r="D5" s="15" t="s">
        <v>82</v>
      </c>
      <c r="E5" s="42" t="s">
        <v>83</v>
      </c>
      <c r="F5" s="42"/>
      <c r="G5" s="42"/>
      <c r="H5" s="42"/>
      <c r="I5" s="77" t="s">
        <v>84</v>
      </c>
      <c r="J5" s="78" t="s">
        <v>85</v>
      </c>
    </row>
    <row r="6" spans="2:10" s="18" customFormat="1" ht="25.5" customHeight="1">
      <c r="B6" s="73"/>
      <c r="C6" s="79"/>
      <c r="D6" s="21"/>
      <c r="E6" s="22" t="s">
        <v>86</v>
      </c>
      <c r="F6" s="23" t="s">
        <v>87</v>
      </c>
      <c r="G6" s="23" t="s">
        <v>88</v>
      </c>
      <c r="H6" s="24" t="s">
        <v>107</v>
      </c>
      <c r="I6" s="79" t="s">
        <v>90</v>
      </c>
      <c r="J6" s="26" t="s">
        <v>91</v>
      </c>
    </row>
    <row r="7" spans="2:10">
      <c r="B7" s="90"/>
      <c r="C7" s="179"/>
      <c r="D7" s="180"/>
      <c r="E7" s="31"/>
      <c r="F7" s="170"/>
      <c r="G7" s="170"/>
      <c r="H7" s="31"/>
      <c r="I7" s="181"/>
      <c r="J7" s="32">
        <f>SUM(E7:I7)</f>
        <v>0</v>
      </c>
    </row>
    <row r="8" spans="2:10">
      <c r="B8" s="182"/>
      <c r="C8" s="183"/>
      <c r="D8" s="184"/>
      <c r="E8" s="185"/>
      <c r="F8" s="186"/>
      <c r="G8" s="186"/>
      <c r="H8" s="185"/>
      <c r="I8" s="187"/>
      <c r="J8" s="188">
        <f>SUM(E8:I8)</f>
        <v>0</v>
      </c>
    </row>
    <row r="9" spans="2:10">
      <c r="B9" s="154"/>
      <c r="C9" s="155"/>
      <c r="D9" s="148"/>
      <c r="E9" s="36">
        <f t="shared" ref="E9:J9" si="0">SUM(E7:E8)</f>
        <v>0</v>
      </c>
      <c r="F9" s="36">
        <f t="shared" si="0"/>
        <v>0</v>
      </c>
      <c r="G9" s="36">
        <f t="shared" si="0"/>
        <v>0</v>
      </c>
      <c r="H9" s="36">
        <f t="shared" si="0"/>
        <v>0</v>
      </c>
      <c r="I9" s="36">
        <f t="shared" si="0"/>
        <v>0</v>
      </c>
      <c r="J9" s="37">
        <f t="shared" si="0"/>
        <v>0</v>
      </c>
    </row>
    <row r="10" spans="2:10" ht="13.5" thickBot="1">
      <c r="B10" s="115"/>
      <c r="C10" s="39"/>
      <c r="D10" s="116"/>
      <c r="E10" s="38"/>
      <c r="F10" s="39"/>
      <c r="G10" s="39"/>
      <c r="H10" s="40"/>
      <c r="I10" s="39"/>
      <c r="J10" s="164"/>
    </row>
    <row r="12" spans="2:10">
      <c r="B12" s="1" t="s">
        <v>105</v>
      </c>
    </row>
  </sheetData>
  <mergeCells count="1">
    <mergeCell ref="E5:H5"/>
  </mergeCells>
  <dataValidations count="2">
    <dataValidation type="list" allowBlank="1" showInputMessage="1" showErrorMessage="1" sqref="D2">
      <formula1>"Bill Emery,Michael Beswick,Michael Lee,Juliet Lazarus,Ian Prosser,Lynda Rollason,John Thomas,Chris Bolt,Anna Walker,Peter Bucks,Chris Elliott,Jane May,Richard Goldson,Jim O'Sullivan,Jeremy Chittleburgh,Tracey Barlow,Steve Walker,Mike Lloyd"</formula1>
    </dataValidation>
    <dataValidation type="list" allowBlank="1" showInputMessage="1" showErrorMessage="1" sqref="E2">
      <formula1>"Executive director,Non Executive Director,Chief Executive,Chairman"</formula1>
    </dataValidation>
  </dataValidations>
  <pageMargins left="0.75000000000000011" right="0.75000000000000011" top="0.56000000000000005" bottom="0.6" header="0.5" footer="0.5"/>
  <pageSetup paperSize="0" scale="95" fitToWidth="0" fitToHeight="0" orientation="landscape" horizontalDpi="0" verticalDpi="0" copies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"/>
  <sheetViews>
    <sheetView workbookViewId="0"/>
  </sheetViews>
  <sheetFormatPr defaultRowHeight="12.75"/>
  <cols>
    <col min="1" max="1" width="1.28515625" style="1" customWidth="1"/>
    <col min="2" max="2" width="10.140625" style="1" bestFit="1" customWidth="1"/>
    <col min="3" max="3" width="15.5703125" style="1" customWidth="1"/>
    <col min="4" max="4" width="40.28515625" style="1" customWidth="1"/>
    <col min="5" max="8" width="11.85546875" style="1" customWidth="1"/>
    <col min="9" max="9" width="14.7109375" style="1" customWidth="1"/>
    <col min="10" max="10" width="10.140625" style="1" customWidth="1"/>
    <col min="11" max="11" width="9.140625" style="1" customWidth="1"/>
    <col min="12" max="16384" width="9.140625" style="1"/>
  </cols>
  <sheetData>
    <row r="1" spans="2:10">
      <c r="B1" s="2" t="s">
        <v>25</v>
      </c>
    </row>
    <row r="2" spans="2:10">
      <c r="B2" s="10" t="s">
        <v>72</v>
      </c>
      <c r="D2" s="7" t="s">
        <v>225</v>
      </c>
      <c r="E2" s="8" t="s">
        <v>220</v>
      </c>
      <c r="F2" s="9"/>
    </row>
    <row r="3" spans="2:10">
      <c r="B3" s="2" t="s">
        <v>75</v>
      </c>
      <c r="D3" s="10" t="str">
        <f>Price_R!E3</f>
        <v>2014-15</v>
      </c>
      <c r="E3" s="10" t="str">
        <f>Price_R!F3</f>
        <v>Quarter 3</v>
      </c>
      <c r="F3" s="10" t="str">
        <f>Price_R!G3</f>
        <v>1 October - 31 December 2014</v>
      </c>
    </row>
    <row r="4" spans="2:10" ht="13.5" thickBot="1"/>
    <row r="5" spans="2:10">
      <c r="B5" s="12" t="s">
        <v>79</v>
      </c>
      <c r="C5" s="13" t="s">
        <v>193</v>
      </c>
      <c r="D5" s="15" t="s">
        <v>82</v>
      </c>
      <c r="E5" s="42" t="s">
        <v>83</v>
      </c>
      <c r="F5" s="42"/>
      <c r="G5" s="42"/>
      <c r="H5" s="42"/>
      <c r="I5" s="77" t="s">
        <v>84</v>
      </c>
      <c r="J5" s="78" t="s">
        <v>85</v>
      </c>
    </row>
    <row r="6" spans="2:10" s="18" customFormat="1" ht="27.75" customHeight="1">
      <c r="B6" s="73"/>
      <c r="C6" s="79"/>
      <c r="D6" s="21"/>
      <c r="E6" s="22" t="s">
        <v>86</v>
      </c>
      <c r="F6" s="23" t="s">
        <v>87</v>
      </c>
      <c r="G6" s="23" t="s">
        <v>88</v>
      </c>
      <c r="H6" s="24" t="s">
        <v>107</v>
      </c>
      <c r="I6" s="79" t="s">
        <v>90</v>
      </c>
      <c r="J6" s="26" t="s">
        <v>91</v>
      </c>
    </row>
    <row r="7" spans="2:10">
      <c r="B7" s="169"/>
      <c r="C7" s="189"/>
      <c r="D7" s="189"/>
      <c r="E7" s="190"/>
      <c r="F7" s="191"/>
      <c r="G7" s="191"/>
      <c r="H7" s="191"/>
      <c r="I7" s="191"/>
      <c r="J7" s="32">
        <f>SUM(E7:I7)</f>
        <v>0</v>
      </c>
    </row>
    <row r="8" spans="2:10">
      <c r="B8" s="192"/>
      <c r="C8" s="193"/>
      <c r="D8" s="194"/>
      <c r="E8" s="195"/>
      <c r="F8" s="196"/>
      <c r="G8" s="195"/>
      <c r="H8" s="196"/>
      <c r="I8" s="197"/>
      <c r="J8" s="188">
        <f>SUM(E8:I8)</f>
        <v>0</v>
      </c>
    </row>
    <row r="9" spans="2:10" ht="14.25" customHeight="1">
      <c r="B9" s="111"/>
      <c r="C9" s="112"/>
      <c r="D9" s="113"/>
      <c r="E9" s="36">
        <f t="shared" ref="E9:J9" si="0">SUM(E7:E8)</f>
        <v>0</v>
      </c>
      <c r="F9" s="198">
        <f t="shared" si="0"/>
        <v>0</v>
      </c>
      <c r="G9" s="198">
        <f t="shared" si="0"/>
        <v>0</v>
      </c>
      <c r="H9" s="199">
        <f t="shared" si="0"/>
        <v>0</v>
      </c>
      <c r="I9" s="198">
        <f t="shared" si="0"/>
        <v>0</v>
      </c>
      <c r="J9" s="37">
        <f t="shared" si="0"/>
        <v>0</v>
      </c>
    </row>
    <row r="10" spans="2:10" ht="13.5" thickBot="1">
      <c r="B10" s="115"/>
      <c r="C10" s="39"/>
      <c r="D10" s="116"/>
      <c r="E10" s="38"/>
      <c r="F10" s="39"/>
      <c r="G10" s="39"/>
      <c r="H10" s="40"/>
      <c r="I10" s="39"/>
      <c r="J10" s="164"/>
    </row>
    <row r="12" spans="2:10">
      <c r="B12" s="1" t="s">
        <v>105</v>
      </c>
    </row>
  </sheetData>
  <mergeCells count="1">
    <mergeCell ref="E5:H5"/>
  </mergeCells>
  <dataValidations count="2">
    <dataValidation type="list" allowBlank="1" showInputMessage="1" showErrorMessage="1" sqref="D2">
      <formula1>"Bill Emery,Michael Beswick,Michael Lee,Juliet Lazarus,Ian Prosser,Lynda Rollason,John Thomas,Chris Bolt,Anna Walker,Peter Bucks,Chris Elliott,Jane May,Richard Goldson,Jim O'Sullivan,Jeremy Chittleburgh,Tracey Barlow,Steve Walker,Mike Lloyd"</formula1>
    </dataValidation>
    <dataValidation type="list" allowBlank="1" showInputMessage="1" showErrorMessage="1" sqref="E2">
      <formula1>"Executive director,Non Executive Director,Chief Executive,Chairman"</formula1>
    </dataValidation>
  </dataValidations>
  <pageMargins left="0.75000000000000011" right="0.75000000000000011" top="0.57000000000000006" bottom="0.57000000000000006" header="0.5" footer="0.5"/>
  <pageSetup paperSize="0" scale="77" fitToWidth="0" fitToHeight="0" orientation="landscape" horizontalDpi="0" verticalDpi="0" copies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workbookViewId="0"/>
  </sheetViews>
  <sheetFormatPr defaultRowHeight="12.75"/>
  <cols>
    <col min="1" max="1" width="1.42578125" style="1" customWidth="1"/>
    <col min="2" max="2" width="13.5703125" style="1" customWidth="1"/>
    <col min="3" max="4" width="13.85546875" style="1" customWidth="1"/>
    <col min="5" max="5" width="50" style="1" bestFit="1" customWidth="1"/>
    <col min="6" max="8" width="11.85546875" style="1" customWidth="1"/>
    <col min="9" max="9" width="11.7109375" style="1" customWidth="1"/>
    <col min="10" max="11" width="11.42578125" style="1" customWidth="1"/>
    <col min="12" max="12" width="9.140625" style="1" customWidth="1"/>
    <col min="13" max="16384" width="9.140625" style="1"/>
  </cols>
  <sheetData>
    <row r="1" spans="2:11">
      <c r="B1" s="2" t="s">
        <v>25</v>
      </c>
    </row>
    <row r="2" spans="2:11">
      <c r="B2" s="10" t="s">
        <v>72</v>
      </c>
      <c r="E2" s="7" t="s">
        <v>226</v>
      </c>
      <c r="F2" s="8" t="s">
        <v>220</v>
      </c>
      <c r="G2" s="9"/>
    </row>
    <row r="3" spans="2:11">
      <c r="B3" s="2" t="s">
        <v>75</v>
      </c>
      <c r="E3" s="10" t="str">
        <f>Price_R!E3</f>
        <v>2014-15</v>
      </c>
      <c r="F3" s="10" t="str">
        <f>Price_R!F3</f>
        <v>Quarter 3</v>
      </c>
      <c r="G3" s="10" t="str">
        <f>Price_R!G3</f>
        <v>1 October - 31 December 2014</v>
      </c>
    </row>
    <row r="4" spans="2:11" ht="13.5" thickBot="1"/>
    <row r="5" spans="2:11" ht="38.25">
      <c r="B5" s="12" t="s">
        <v>79</v>
      </c>
      <c r="C5" s="13" t="s">
        <v>80</v>
      </c>
      <c r="D5" s="14" t="s">
        <v>81</v>
      </c>
      <c r="E5" s="15" t="s">
        <v>82</v>
      </c>
      <c r="F5" s="42" t="s">
        <v>83</v>
      </c>
      <c r="G5" s="42"/>
      <c r="H5" s="42"/>
      <c r="I5" s="42"/>
      <c r="J5" s="16" t="s">
        <v>84</v>
      </c>
      <c r="K5" s="17" t="s">
        <v>85</v>
      </c>
    </row>
    <row r="6" spans="2:11" s="18" customFormat="1" ht="38.25">
      <c r="B6" s="73"/>
      <c r="C6" s="20"/>
      <c r="D6" s="20"/>
      <c r="E6" s="21"/>
      <c r="F6" s="22" t="s">
        <v>86</v>
      </c>
      <c r="G6" s="23" t="s">
        <v>87</v>
      </c>
      <c r="H6" s="23" t="s">
        <v>88</v>
      </c>
      <c r="I6" s="24" t="s">
        <v>107</v>
      </c>
      <c r="J6" s="25" t="s">
        <v>90</v>
      </c>
      <c r="K6" s="26" t="s">
        <v>91</v>
      </c>
    </row>
    <row r="7" spans="2:11" s="18" customFormat="1">
      <c r="B7" s="169"/>
      <c r="C7" s="29"/>
      <c r="D7" s="29"/>
      <c r="E7" s="33"/>
      <c r="F7" s="31"/>
      <c r="G7" s="170"/>
      <c r="H7" s="171"/>
      <c r="I7" s="31"/>
      <c r="J7" s="172"/>
      <c r="K7" s="32">
        <f>SUM(F7:J7)</f>
        <v>0</v>
      </c>
    </row>
    <row r="8" spans="2:11" s="18" customFormat="1">
      <c r="B8" s="173"/>
      <c r="C8" s="35"/>
      <c r="D8" s="35"/>
      <c r="E8" s="30"/>
      <c r="F8" s="174"/>
      <c r="G8" s="175"/>
      <c r="H8" s="176"/>
      <c r="I8" s="174"/>
      <c r="J8" s="177"/>
      <c r="K8" s="32">
        <f>SUM(F8:J8)</f>
        <v>0</v>
      </c>
    </row>
    <row r="9" spans="2:11">
      <c r="B9" s="111"/>
      <c r="C9" s="112"/>
      <c r="D9" s="112"/>
      <c r="E9" s="113"/>
      <c r="F9" s="124">
        <f t="shared" ref="F9:K9" si="0">SUM(F7:F8)</f>
        <v>0</v>
      </c>
      <c r="G9" s="124">
        <f t="shared" si="0"/>
        <v>0</v>
      </c>
      <c r="H9" s="124">
        <f t="shared" si="0"/>
        <v>0</v>
      </c>
      <c r="I9" s="124">
        <f t="shared" si="0"/>
        <v>0</v>
      </c>
      <c r="J9" s="200">
        <f t="shared" si="0"/>
        <v>0</v>
      </c>
      <c r="K9" s="37">
        <f t="shared" si="0"/>
        <v>0</v>
      </c>
    </row>
    <row r="10" spans="2:11" ht="13.5" thickBot="1">
      <c r="B10" s="115"/>
      <c r="C10" s="39"/>
      <c r="D10" s="39"/>
      <c r="E10" s="116"/>
      <c r="F10" s="38"/>
      <c r="G10" s="39"/>
      <c r="H10" s="39"/>
      <c r="I10" s="40"/>
      <c r="J10" s="39"/>
      <c r="K10" s="164"/>
    </row>
    <row r="12" spans="2:11">
      <c r="B12" s="1" t="s">
        <v>105</v>
      </c>
    </row>
  </sheetData>
  <mergeCells count="1">
    <mergeCell ref="F5:I5"/>
  </mergeCells>
  <conditionalFormatting sqref="B7:K8">
    <cfRule type="expression" dxfId="24" priority="39" stopIfTrue="1">
      <formula>MOD(ROW(),2)=1</formula>
    </cfRule>
  </conditionalFormatting>
  <dataValidations count="2">
    <dataValidation type="list" allowBlank="1" showInputMessage="1" showErrorMessage="1" sqref="F2">
      <formula1>"Executive director,Non Executive Director,Chief Executive,Chairman"</formula1>
    </dataValidation>
    <dataValidation type="list" allowBlank="1" showInputMessage="1" showErrorMessage="1" sqref="E2">
      <formula1>"Richard Price,Alan Price,Ian Prosser,Joanna Whittington,Anna Walker,Tracey Barlow,Peter Bucks,Mike Lloyd,Mark Fairbairn,Melvyn Neate,Stephen Nelson,Ray O' Toole,Steven Walker"</formula1>
    </dataValidation>
  </dataValidations>
  <pageMargins left="0.75000000000000011" right="0.75000000000000011" top="0.56000000000000005" bottom="0.55000000000000004" header="0.5" footer="0.5"/>
  <pageSetup paperSize="0" scale="96" fitToWidth="0" fitToHeight="0" orientation="landscape" horizontalDpi="0" verticalDpi="0" copies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"/>
  <sheetViews>
    <sheetView workbookViewId="0"/>
  </sheetViews>
  <sheetFormatPr defaultRowHeight="12.75"/>
  <cols>
    <col min="1" max="1" width="1.85546875" style="1" customWidth="1"/>
    <col min="2" max="2" width="10.140625" style="1" bestFit="1" customWidth="1"/>
    <col min="3" max="3" width="14" style="1" customWidth="1"/>
    <col min="4" max="4" width="36.85546875" style="1" customWidth="1"/>
    <col min="5" max="8" width="11.85546875" style="1" customWidth="1"/>
    <col min="9" max="9" width="17.7109375" style="1" customWidth="1"/>
    <col min="10" max="10" width="10.140625" style="201" customWidth="1"/>
    <col min="11" max="11" width="9.140625" style="1" customWidth="1"/>
    <col min="12" max="16384" width="9.140625" style="1"/>
  </cols>
  <sheetData>
    <row r="1" spans="2:10">
      <c r="B1" s="2" t="s">
        <v>25</v>
      </c>
    </row>
    <row r="2" spans="2:10">
      <c r="B2" s="10" t="s">
        <v>72</v>
      </c>
      <c r="D2" s="132" t="s">
        <v>227</v>
      </c>
      <c r="E2" s="133" t="s">
        <v>220</v>
      </c>
      <c r="F2" s="9"/>
    </row>
    <row r="3" spans="2:10">
      <c r="B3" s="2" t="s">
        <v>75</v>
      </c>
      <c r="D3" s="10" t="str">
        <f>Price_R!E3</f>
        <v>2014-15</v>
      </c>
      <c r="E3" s="10" t="str">
        <f>Price_R!F3</f>
        <v>Quarter 3</v>
      </c>
      <c r="F3" s="10" t="str">
        <f>Price_R!G3</f>
        <v>1 October - 31 December 2014</v>
      </c>
    </row>
    <row r="4" spans="2:10" ht="13.5" thickBot="1"/>
    <row r="5" spans="2:10">
      <c r="B5" s="12" t="s">
        <v>79</v>
      </c>
      <c r="C5" s="13" t="s">
        <v>193</v>
      </c>
      <c r="D5" s="15" t="s">
        <v>82</v>
      </c>
      <c r="E5" s="42" t="s">
        <v>83</v>
      </c>
      <c r="F5" s="42"/>
      <c r="G5" s="42"/>
      <c r="H5" s="42"/>
      <c r="I5" s="77" t="s">
        <v>84</v>
      </c>
      <c r="J5" s="78" t="s">
        <v>85</v>
      </c>
    </row>
    <row r="6" spans="2:10" s="18" customFormat="1" ht="25.5">
      <c r="B6" s="73"/>
      <c r="C6" s="79"/>
      <c r="D6" s="21"/>
      <c r="E6" s="22" t="s">
        <v>86</v>
      </c>
      <c r="F6" s="23" t="s">
        <v>87</v>
      </c>
      <c r="G6" s="23" t="s">
        <v>88</v>
      </c>
      <c r="H6" s="24" t="s">
        <v>107</v>
      </c>
      <c r="I6" s="79" t="s">
        <v>90</v>
      </c>
      <c r="J6" s="26" t="s">
        <v>91</v>
      </c>
    </row>
    <row r="7" spans="2:10" s="18" customFormat="1">
      <c r="B7" s="80"/>
      <c r="C7" s="202"/>
      <c r="D7" s="27"/>
      <c r="E7" s="203"/>
      <c r="F7" s="204"/>
      <c r="G7" s="204"/>
      <c r="H7" s="205"/>
      <c r="I7" s="206"/>
      <c r="J7" s="207"/>
    </row>
    <row r="8" spans="2:10" ht="12.75" customHeight="1">
      <c r="B8" s="84"/>
      <c r="C8" s="208"/>
      <c r="D8" s="208"/>
      <c r="E8" s="209"/>
      <c r="F8" s="210"/>
      <c r="G8" s="211"/>
      <c r="H8" s="209"/>
      <c r="I8" s="212"/>
      <c r="J8" s="213">
        <f>SUM(E8:H8)</f>
        <v>0</v>
      </c>
    </row>
    <row r="9" spans="2:10">
      <c r="B9" s="154"/>
      <c r="C9" s="155"/>
      <c r="D9" s="148"/>
      <c r="E9" s="214">
        <f t="shared" ref="E9:J9" si="0">SUM(E8:E8)</f>
        <v>0</v>
      </c>
      <c r="F9" s="214">
        <f t="shared" si="0"/>
        <v>0</v>
      </c>
      <c r="G9" s="214">
        <f t="shared" si="0"/>
        <v>0</v>
      </c>
      <c r="H9" s="214">
        <f t="shared" si="0"/>
        <v>0</v>
      </c>
      <c r="I9" s="214">
        <f t="shared" si="0"/>
        <v>0</v>
      </c>
      <c r="J9" s="215">
        <f t="shared" si="0"/>
        <v>0</v>
      </c>
    </row>
    <row r="10" spans="2:10" ht="13.5" thickBot="1">
      <c r="B10" s="115"/>
      <c r="C10" s="39"/>
      <c r="D10" s="116"/>
      <c r="E10" s="38"/>
      <c r="F10" s="39"/>
      <c r="G10" s="39"/>
      <c r="H10" s="40"/>
      <c r="I10" s="39"/>
      <c r="J10" s="216"/>
    </row>
    <row r="12" spans="2:10">
      <c r="B12" s="1" t="s">
        <v>105</v>
      </c>
    </row>
  </sheetData>
  <mergeCells count="1">
    <mergeCell ref="E5:H5"/>
  </mergeCells>
  <dataValidations count="2">
    <dataValidation type="list" allowBlank="1" showInputMessage="1" showErrorMessage="1" sqref="D2">
      <formula1>"Bill Emery,Michael Beswick,Michael Lee,Juliet Lazarus,Ian Prosser,Lynda Rollason,John Thomas,Chris Bolt,Anna Walker,Peter Bucks,Chris Elliott,Jane May,Richard Goldson,Jim O'Sullivan,Jeremy Chittleburgh,Tracey Barlow,Steve Walker,Mike Lloyd"</formula1>
    </dataValidation>
    <dataValidation type="list" allowBlank="1" showInputMessage="1" showErrorMessage="1" sqref="E2">
      <formula1>"Executive director,Non Executive Director,Chief Executive,Chairman"</formula1>
    </dataValidation>
  </dataValidations>
  <pageMargins left="0.75000000000000011" right="0.75000000000000011" top="0.58000000000000007" bottom="0.56000000000000005" header="0.5" footer="0.5"/>
  <pageSetup paperSize="0" scale="64" fitToWidth="0" fitToHeight="0" orientation="landscape" horizontalDpi="0" verticalDpi="0" copies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/>
  </sheetViews>
  <sheetFormatPr defaultRowHeight="12.75"/>
  <cols>
    <col min="1" max="1" width="1.42578125" style="1" customWidth="1"/>
    <col min="2" max="2" width="12.140625" style="1" customWidth="1"/>
    <col min="3" max="3" width="15.28515625" style="1" customWidth="1"/>
    <col min="4" max="4" width="14.28515625" style="1" customWidth="1"/>
    <col min="5" max="5" width="44.28515625" style="1" customWidth="1"/>
    <col min="6" max="8" width="11.85546875" style="1" customWidth="1"/>
    <col min="9" max="9" width="11.7109375" style="1" customWidth="1"/>
    <col min="10" max="11" width="11.5703125" style="1" customWidth="1"/>
    <col min="12" max="12" width="9.140625" style="1" customWidth="1"/>
    <col min="13" max="16384" width="9.140625" style="1"/>
  </cols>
  <sheetData>
    <row r="1" spans="1:11">
      <c r="B1" s="2" t="s">
        <v>25</v>
      </c>
    </row>
    <row r="2" spans="1:11">
      <c r="B2" s="10" t="s">
        <v>72</v>
      </c>
      <c r="E2" s="7" t="s">
        <v>228</v>
      </c>
      <c r="F2" s="8" t="s">
        <v>220</v>
      </c>
      <c r="G2" s="9"/>
    </row>
    <row r="3" spans="1:11">
      <c r="B3" s="2" t="s">
        <v>75</v>
      </c>
      <c r="E3" s="10" t="str">
        <f>Price_R!E3</f>
        <v>2014-15</v>
      </c>
      <c r="F3" s="10" t="str">
        <f>Price_R!F3</f>
        <v>Quarter 3</v>
      </c>
      <c r="G3" s="10" t="str">
        <f>Price_R!G3</f>
        <v>1 October - 31 December 2014</v>
      </c>
    </row>
    <row r="4" spans="1:11" ht="13.5" thickBot="1"/>
    <row r="5" spans="1:11" ht="38.25" customHeight="1">
      <c r="B5" s="217" t="s">
        <v>79</v>
      </c>
      <c r="C5" s="13" t="s">
        <v>80</v>
      </c>
      <c r="D5" s="14" t="s">
        <v>229</v>
      </c>
      <c r="E5" s="218" t="s">
        <v>82</v>
      </c>
      <c r="F5" s="224" t="s">
        <v>83</v>
      </c>
      <c r="G5" s="224"/>
      <c r="H5" s="224"/>
      <c r="I5" s="224"/>
      <c r="J5" s="16" t="s">
        <v>84</v>
      </c>
      <c r="K5" s="17" t="s">
        <v>85</v>
      </c>
    </row>
    <row r="6" spans="1:11" s="18" customFormat="1" ht="38.25">
      <c r="A6" s="1"/>
      <c r="B6" s="219"/>
      <c r="C6" s="20"/>
      <c r="D6" s="20"/>
      <c r="E6" s="220"/>
      <c r="F6" s="221" t="s">
        <v>86</v>
      </c>
      <c r="G6" s="222" t="s">
        <v>87</v>
      </c>
      <c r="H6" s="222" t="s">
        <v>88</v>
      </c>
      <c r="I6" s="223" t="s">
        <v>107</v>
      </c>
      <c r="J6" s="25" t="s">
        <v>90</v>
      </c>
      <c r="K6" s="26" t="s">
        <v>91</v>
      </c>
    </row>
    <row r="7" spans="1:11" s="18" customFormat="1" ht="47.25" customHeight="1">
      <c r="A7" s="1"/>
      <c r="B7" s="28">
        <v>41757</v>
      </c>
      <c r="C7" s="29" t="s">
        <v>230</v>
      </c>
      <c r="D7" s="29" t="s">
        <v>93</v>
      </c>
      <c r="E7" s="30" t="s">
        <v>231</v>
      </c>
      <c r="F7" s="31"/>
      <c r="G7" s="31">
        <v>102</v>
      </c>
      <c r="H7" s="31"/>
      <c r="I7" s="31"/>
      <c r="J7" s="31"/>
      <c r="K7" s="32">
        <f t="shared" ref="K7:K19" si="0">SUM(F7:J7)</f>
        <v>102</v>
      </c>
    </row>
    <row r="8" spans="1:11" s="18" customFormat="1" ht="33" customHeight="1">
      <c r="A8" s="1"/>
      <c r="B8" s="34">
        <v>41779</v>
      </c>
      <c r="C8" s="35" t="s">
        <v>232</v>
      </c>
      <c r="D8" s="35" t="s">
        <v>93</v>
      </c>
      <c r="E8" s="30" t="s">
        <v>233</v>
      </c>
      <c r="F8" s="31"/>
      <c r="G8" s="31">
        <v>106.5</v>
      </c>
      <c r="H8" s="31"/>
      <c r="I8" s="31"/>
      <c r="J8" s="31"/>
      <c r="K8" s="32">
        <f t="shared" si="0"/>
        <v>106.5</v>
      </c>
    </row>
    <row r="9" spans="1:11" s="18" customFormat="1" ht="32.25" customHeight="1">
      <c r="A9" s="1"/>
      <c r="B9" s="28">
        <v>41813</v>
      </c>
      <c r="C9" s="29" t="s">
        <v>232</v>
      </c>
      <c r="D9" s="29" t="s">
        <v>98</v>
      </c>
      <c r="E9" s="30" t="s">
        <v>234</v>
      </c>
      <c r="F9" s="31"/>
      <c r="G9" s="31">
        <v>56</v>
      </c>
      <c r="H9" s="31"/>
      <c r="I9" s="31"/>
      <c r="J9" s="31"/>
      <c r="K9" s="32">
        <f t="shared" si="0"/>
        <v>56</v>
      </c>
    </row>
    <row r="10" spans="1:11" s="18" customFormat="1" ht="38.25">
      <c r="A10" s="1"/>
      <c r="B10" s="28">
        <v>41813</v>
      </c>
      <c r="C10" s="29" t="s">
        <v>235</v>
      </c>
      <c r="D10" s="29" t="s">
        <v>236</v>
      </c>
      <c r="E10" s="30" t="s">
        <v>234</v>
      </c>
      <c r="F10" s="31"/>
      <c r="G10" s="31"/>
      <c r="H10" s="31"/>
      <c r="I10" s="31"/>
      <c r="J10" s="31">
        <v>11.5</v>
      </c>
      <c r="K10" s="32">
        <f t="shared" si="0"/>
        <v>11.5</v>
      </c>
    </row>
    <row r="11" spans="1:11" s="18" customFormat="1" ht="31.5" customHeight="1">
      <c r="A11" s="1"/>
      <c r="B11" s="34">
        <v>41841</v>
      </c>
      <c r="C11" s="35" t="s">
        <v>232</v>
      </c>
      <c r="D11" s="35" t="s">
        <v>93</v>
      </c>
      <c r="E11" s="30" t="s">
        <v>237</v>
      </c>
      <c r="F11" s="31"/>
      <c r="G11" s="31">
        <v>101</v>
      </c>
      <c r="H11" s="31"/>
      <c r="I11" s="31"/>
      <c r="J11" s="31"/>
      <c r="K11" s="32">
        <f t="shared" si="0"/>
        <v>101</v>
      </c>
    </row>
    <row r="12" spans="1:11" s="18" customFormat="1" ht="38.25">
      <c r="A12" s="1"/>
      <c r="B12" s="28">
        <v>41841</v>
      </c>
      <c r="C12" s="29" t="s">
        <v>235</v>
      </c>
      <c r="D12" s="29" t="s">
        <v>236</v>
      </c>
      <c r="E12" s="30" t="s">
        <v>238</v>
      </c>
      <c r="F12" s="31"/>
      <c r="G12" s="31"/>
      <c r="H12" s="31"/>
      <c r="I12" s="31"/>
      <c r="J12" s="31">
        <v>14</v>
      </c>
      <c r="K12" s="32">
        <f t="shared" si="0"/>
        <v>14</v>
      </c>
    </row>
    <row r="13" spans="1:11" s="18" customFormat="1" ht="31.5" customHeight="1">
      <c r="A13" s="1"/>
      <c r="B13" s="34">
        <v>41904</v>
      </c>
      <c r="C13" s="35" t="s">
        <v>239</v>
      </c>
      <c r="D13" s="35" t="s">
        <v>202</v>
      </c>
      <c r="E13" s="30" t="s">
        <v>233</v>
      </c>
      <c r="F13" s="31"/>
      <c r="G13" s="31"/>
      <c r="H13" s="31"/>
      <c r="I13" s="31">
        <v>102.21</v>
      </c>
      <c r="J13" s="31"/>
      <c r="K13" s="32">
        <f t="shared" si="0"/>
        <v>102.21</v>
      </c>
    </row>
    <row r="14" spans="1:11" s="18" customFormat="1" ht="29.25" customHeight="1">
      <c r="A14" s="1"/>
      <c r="B14" s="34">
        <v>41904</v>
      </c>
      <c r="C14" s="35" t="s">
        <v>232</v>
      </c>
      <c r="D14" s="35" t="s">
        <v>98</v>
      </c>
      <c r="E14" s="30" t="s">
        <v>240</v>
      </c>
      <c r="F14" s="31"/>
      <c r="G14" s="31">
        <v>56</v>
      </c>
      <c r="H14" s="31"/>
      <c r="I14" s="31"/>
      <c r="J14" s="31"/>
      <c r="K14" s="32">
        <f t="shared" si="0"/>
        <v>56</v>
      </c>
    </row>
    <row r="15" spans="1:11" s="18" customFormat="1" ht="38.25">
      <c r="A15" s="1"/>
      <c r="B15" s="34">
        <v>41904</v>
      </c>
      <c r="C15" s="29" t="s">
        <v>235</v>
      </c>
      <c r="D15" s="35" t="s">
        <v>236</v>
      </c>
      <c r="E15" s="30" t="s">
        <v>240</v>
      </c>
      <c r="F15" s="31"/>
      <c r="G15" s="31"/>
      <c r="H15" s="31"/>
      <c r="I15" s="31"/>
      <c r="J15" s="31">
        <v>11.5</v>
      </c>
      <c r="K15" s="32">
        <f t="shared" si="0"/>
        <v>11.5</v>
      </c>
    </row>
    <row r="16" spans="1:11" s="18" customFormat="1" ht="27.75" customHeight="1">
      <c r="A16" s="1"/>
      <c r="B16" s="28">
        <v>41939</v>
      </c>
      <c r="C16" s="29" t="s">
        <v>239</v>
      </c>
      <c r="D16" s="29" t="s">
        <v>202</v>
      </c>
      <c r="E16" s="30" t="s">
        <v>233</v>
      </c>
      <c r="F16" s="31"/>
      <c r="G16" s="31"/>
      <c r="H16" s="31"/>
      <c r="I16" s="31">
        <v>117.21</v>
      </c>
      <c r="J16" s="31"/>
      <c r="K16" s="32">
        <f t="shared" si="0"/>
        <v>117.21</v>
      </c>
    </row>
    <row r="17" spans="1:11" s="18" customFormat="1" ht="32.25" customHeight="1">
      <c r="A17" s="1"/>
      <c r="B17" s="34">
        <v>41939</v>
      </c>
      <c r="C17" s="35" t="s">
        <v>232</v>
      </c>
      <c r="D17" s="35" t="s">
        <v>98</v>
      </c>
      <c r="E17" s="30" t="s">
        <v>233</v>
      </c>
      <c r="F17" s="31"/>
      <c r="G17" s="31">
        <v>56</v>
      </c>
      <c r="H17" s="31"/>
      <c r="I17" s="31"/>
      <c r="J17" s="31"/>
      <c r="K17" s="32">
        <f t="shared" si="0"/>
        <v>56</v>
      </c>
    </row>
    <row r="18" spans="1:11" s="18" customFormat="1" ht="38.25">
      <c r="A18" s="1"/>
      <c r="B18" s="28">
        <v>41939</v>
      </c>
      <c r="C18" s="29" t="s">
        <v>235</v>
      </c>
      <c r="D18" s="29" t="s">
        <v>236</v>
      </c>
      <c r="E18" s="30" t="s">
        <v>241</v>
      </c>
      <c r="F18" s="31"/>
      <c r="G18" s="31"/>
      <c r="H18" s="31"/>
      <c r="I18" s="31"/>
      <c r="J18" s="31">
        <v>14</v>
      </c>
      <c r="K18" s="32">
        <f t="shared" si="0"/>
        <v>14</v>
      </c>
    </row>
    <row r="19" spans="1:11" s="18" customFormat="1" ht="30" customHeight="1">
      <c r="A19" s="1"/>
      <c r="B19" s="34">
        <v>41967</v>
      </c>
      <c r="C19" s="35" t="s">
        <v>239</v>
      </c>
      <c r="D19" s="35" t="s">
        <v>202</v>
      </c>
      <c r="E19" s="30" t="s">
        <v>233</v>
      </c>
      <c r="F19" s="31"/>
      <c r="G19" s="31"/>
      <c r="H19" s="31"/>
      <c r="I19" s="31">
        <v>102.21</v>
      </c>
      <c r="J19" s="31"/>
      <c r="K19" s="32">
        <f t="shared" si="0"/>
        <v>102.21</v>
      </c>
    </row>
    <row r="20" spans="1:11" s="18" customFormat="1" ht="13.5" thickBot="1">
      <c r="A20" s="1"/>
      <c r="B20" s="43"/>
      <c r="C20" s="43"/>
      <c r="D20" s="43"/>
      <c r="E20" s="43"/>
      <c r="F20" s="36">
        <f t="shared" ref="F20:K20" si="1">SUM(F7:F19)</f>
        <v>0</v>
      </c>
      <c r="G20" s="36">
        <f t="shared" si="1"/>
        <v>477.5</v>
      </c>
      <c r="H20" s="36">
        <f t="shared" si="1"/>
        <v>0</v>
      </c>
      <c r="I20" s="36">
        <f t="shared" si="1"/>
        <v>321.63</v>
      </c>
      <c r="J20" s="36">
        <f t="shared" si="1"/>
        <v>51</v>
      </c>
      <c r="K20" s="37">
        <f t="shared" si="1"/>
        <v>850.13000000000011</v>
      </c>
    </row>
    <row r="21" spans="1:11" s="18" customFormat="1" ht="13.5" thickBot="1">
      <c r="A21" s="1"/>
      <c r="B21" s="43"/>
      <c r="C21" s="43"/>
      <c r="D21" s="43"/>
      <c r="E21" s="43"/>
      <c r="F21" s="38"/>
      <c r="G21" s="39"/>
      <c r="H21" s="39"/>
      <c r="I21" s="40"/>
      <c r="J21" s="39"/>
      <c r="K21" s="164"/>
    </row>
    <row r="22" spans="1:11" s="18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s="18" customFormat="1">
      <c r="B23" s="1" t="s">
        <v>105</v>
      </c>
      <c r="C23" s="1"/>
      <c r="D23" s="1"/>
      <c r="E23" s="1"/>
      <c r="F23" s="1"/>
      <c r="G23" s="1"/>
      <c r="H23" s="1"/>
      <c r="I23" s="1"/>
      <c r="J23" s="1"/>
      <c r="K23" s="1"/>
    </row>
    <row r="24" spans="1:11" s="18" customFormat="1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s="18" customFormat="1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18" customFormat="1"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2">
    <mergeCell ref="F5:I5"/>
    <mergeCell ref="B20:E21"/>
  </mergeCells>
  <conditionalFormatting sqref="B7:D7 F7:K7 K8 B9:D9 F9:K9 K10 B11:D11 F11:K11 K12 B13:D13 F13:K13 K14 B15 D15 F15:K15 K16 B17:D17 F17:K17 K18 B19:D19 F19:K19">
    <cfRule type="expression" dxfId="23" priority="41" stopIfTrue="1">
      <formula>MOD(ROW(),2)=1</formula>
    </cfRule>
  </conditionalFormatting>
  <conditionalFormatting sqref="B8:D8 F8:J8 B10:D10 F10:J10 B12:D12 F12:J12 B14:D14 F14:J14 B16:D16 F16:J16 B18:D18 F18:J18">
    <cfRule type="expression" dxfId="22" priority="42" stopIfTrue="1">
      <formula>MOD(ROW(),2)=1</formula>
    </cfRule>
  </conditionalFormatting>
  <conditionalFormatting sqref="C15">
    <cfRule type="expression" dxfId="21" priority="44" stopIfTrue="1">
      <formula>MOD(ROW(),2)=1</formula>
    </cfRule>
  </conditionalFormatting>
  <conditionalFormatting sqref="E7 E9 E11 E13 E15 E17 E19">
    <cfRule type="expression" dxfId="20" priority="40" stopIfTrue="1">
      <formula>MOD(ROW(),2)=1</formula>
    </cfRule>
  </conditionalFormatting>
  <conditionalFormatting sqref="E8 E10 E12 E14 E16 E18">
    <cfRule type="expression" dxfId="19" priority="43" stopIfTrue="1">
      <formula>MOD(ROW(),2)=1</formula>
    </cfRule>
  </conditionalFormatting>
  <dataValidations count="2">
    <dataValidation type="list" allowBlank="1" showInputMessage="1" showErrorMessage="1" sqref="F2">
      <formula1>"Executive director,Non Executive Director,Chief Executive,Chairman"</formula1>
    </dataValidation>
    <dataValidation type="list" allowBlank="1" showInputMessage="1" showErrorMessage="1" sqref="E2">
      <formula1>"Richard Price,Alan Price,Ian Prosser,Joanna Whittington,Anna Walker,Tracey Barlow,Peter Bucks,Mike Lloyd,Mark Fairbairn,Melvyn Neate,Stephen Nelson,Ray O' Toole,Steven Walker"</formula1>
    </dataValidation>
  </dataValidations>
  <pageMargins left="0.75000000000000011" right="0.75000000000000011" top="0.56000000000000005" bottom="0.55000000000000004" header="0.5" footer="0.5"/>
  <pageSetup paperSize="0" scale="75" fitToWidth="0" fitToHeight="0" orientation="landscape" horizontalDpi="0" verticalDpi="0" copies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workbookViewId="0"/>
  </sheetViews>
  <sheetFormatPr defaultRowHeight="12.75"/>
  <cols>
    <col min="1" max="1" width="1.42578125" style="1" customWidth="1"/>
    <col min="2" max="2" width="10.140625" style="1" bestFit="1" customWidth="1"/>
    <col min="3" max="4" width="16" style="1" customWidth="1"/>
    <col min="5" max="5" width="48.5703125" style="1" customWidth="1"/>
    <col min="6" max="8" width="11.140625" style="1" customWidth="1"/>
    <col min="9" max="11" width="11" style="1" customWidth="1"/>
    <col min="12" max="12" width="9.140625" style="1" customWidth="1"/>
    <col min="13" max="16384" width="9.140625" style="1"/>
  </cols>
  <sheetData>
    <row r="1" spans="2:11">
      <c r="B1" s="2" t="s">
        <v>25</v>
      </c>
    </row>
    <row r="2" spans="2:11">
      <c r="B2" s="10" t="s">
        <v>72</v>
      </c>
      <c r="E2" s="7" t="s">
        <v>242</v>
      </c>
      <c r="F2" s="8" t="s">
        <v>220</v>
      </c>
      <c r="G2" s="9"/>
    </row>
    <row r="3" spans="2:11">
      <c r="B3" s="2" t="s">
        <v>75</v>
      </c>
      <c r="E3" s="10" t="str">
        <f>Price_R!E3</f>
        <v>2014-15</v>
      </c>
      <c r="F3" s="10" t="str">
        <f>Price_R!F3</f>
        <v>Quarter 3</v>
      </c>
      <c r="G3" s="10" t="str">
        <f>Price_R!G3</f>
        <v>1 October - 31 December 2014</v>
      </c>
    </row>
    <row r="4" spans="2:11" ht="13.5" thickBot="1"/>
    <row r="5" spans="2:11" ht="38.25">
      <c r="B5" s="12" t="s">
        <v>79</v>
      </c>
      <c r="C5" s="13" t="s">
        <v>80</v>
      </c>
      <c r="D5" s="14" t="s">
        <v>81</v>
      </c>
      <c r="E5" s="71" t="s">
        <v>82</v>
      </c>
      <c r="F5" s="42" t="s">
        <v>83</v>
      </c>
      <c r="G5" s="42"/>
      <c r="H5" s="42"/>
      <c r="I5" s="42"/>
      <c r="J5" s="16" t="s">
        <v>84</v>
      </c>
      <c r="K5" s="17" t="s">
        <v>85</v>
      </c>
    </row>
    <row r="6" spans="2:11" s="18" customFormat="1" ht="38.25">
      <c r="B6" s="73"/>
      <c r="C6" s="20"/>
      <c r="D6" s="20"/>
      <c r="E6" s="21"/>
      <c r="F6" s="22" t="s">
        <v>86</v>
      </c>
      <c r="G6" s="23" t="s">
        <v>87</v>
      </c>
      <c r="H6" s="23" t="s">
        <v>88</v>
      </c>
      <c r="I6" s="24" t="s">
        <v>107</v>
      </c>
      <c r="J6" s="25" t="s">
        <v>90</v>
      </c>
      <c r="K6" s="26" t="s">
        <v>91</v>
      </c>
    </row>
    <row r="7" spans="2:11" s="18" customFormat="1" ht="39.75" customHeight="1">
      <c r="B7" s="34">
        <v>41761</v>
      </c>
      <c r="C7" s="35" t="s">
        <v>243</v>
      </c>
      <c r="D7" s="35" t="s">
        <v>93</v>
      </c>
      <c r="E7" s="30" t="s">
        <v>244</v>
      </c>
      <c r="F7" s="31"/>
      <c r="G7" s="31"/>
      <c r="H7" s="31">
        <v>6.3</v>
      </c>
      <c r="I7" s="31"/>
      <c r="J7" s="31"/>
      <c r="K7" s="32">
        <f t="shared" ref="K7:K15" si="0">SUM(F7:J7)</f>
        <v>6.3</v>
      </c>
    </row>
    <row r="8" spans="2:11" s="18" customFormat="1" ht="39.75" customHeight="1">
      <c r="B8" s="34">
        <v>41761</v>
      </c>
      <c r="C8" s="35" t="s">
        <v>245</v>
      </c>
      <c r="D8" s="35" t="s">
        <v>236</v>
      </c>
      <c r="E8" s="30" t="s">
        <v>244</v>
      </c>
      <c r="F8" s="31"/>
      <c r="G8" s="31"/>
      <c r="H8" s="31"/>
      <c r="I8" s="31"/>
      <c r="J8" s="31">
        <v>7</v>
      </c>
      <c r="K8" s="32">
        <f t="shared" si="0"/>
        <v>7</v>
      </c>
    </row>
    <row r="9" spans="2:11" s="18" customFormat="1" ht="39.75" customHeight="1">
      <c r="B9" s="28">
        <v>41761</v>
      </c>
      <c r="C9" s="29" t="s">
        <v>246</v>
      </c>
      <c r="D9" s="29" t="s">
        <v>93</v>
      </c>
      <c r="E9" s="30" t="s">
        <v>244</v>
      </c>
      <c r="F9" s="31"/>
      <c r="G9" s="31">
        <v>22.9</v>
      </c>
      <c r="H9" s="31"/>
      <c r="I9" s="31"/>
      <c r="J9" s="31"/>
      <c r="K9" s="32">
        <f t="shared" si="0"/>
        <v>22.9</v>
      </c>
    </row>
    <row r="10" spans="2:11" s="18" customFormat="1" ht="39.75" customHeight="1">
      <c r="B10" s="28">
        <v>41904</v>
      </c>
      <c r="C10" s="35" t="s">
        <v>243</v>
      </c>
      <c r="D10" s="35" t="s">
        <v>93</v>
      </c>
      <c r="E10" s="30" t="s">
        <v>247</v>
      </c>
      <c r="F10" s="31"/>
      <c r="G10" s="31"/>
      <c r="H10" s="31">
        <v>6.3</v>
      </c>
      <c r="I10" s="31"/>
      <c r="J10" s="31"/>
      <c r="K10" s="32">
        <f t="shared" si="0"/>
        <v>6.3</v>
      </c>
    </row>
    <row r="11" spans="2:11" s="18" customFormat="1" ht="39.75" customHeight="1">
      <c r="B11" s="28">
        <v>41904</v>
      </c>
      <c r="C11" s="29" t="s">
        <v>245</v>
      </c>
      <c r="D11" s="29" t="s">
        <v>236</v>
      </c>
      <c r="E11" s="30" t="s">
        <v>247</v>
      </c>
      <c r="F11" s="31"/>
      <c r="G11" s="31"/>
      <c r="H11" s="31"/>
      <c r="I11" s="31"/>
      <c r="J11" s="31">
        <v>7</v>
      </c>
      <c r="K11" s="32">
        <f t="shared" si="0"/>
        <v>7</v>
      </c>
    </row>
    <row r="12" spans="2:11" s="18" customFormat="1" ht="39.75" customHeight="1">
      <c r="B12" s="34">
        <v>41904</v>
      </c>
      <c r="C12" s="35" t="s">
        <v>246</v>
      </c>
      <c r="D12" s="35" t="s">
        <v>93</v>
      </c>
      <c r="E12" s="30" t="s">
        <v>247</v>
      </c>
      <c r="F12" s="31"/>
      <c r="G12" s="31">
        <v>22.9</v>
      </c>
      <c r="H12" s="31"/>
      <c r="I12" s="31"/>
      <c r="J12" s="31"/>
      <c r="K12" s="32">
        <f t="shared" si="0"/>
        <v>22.9</v>
      </c>
    </row>
    <row r="13" spans="2:11" s="18" customFormat="1" ht="39.75" customHeight="1">
      <c r="B13" s="34">
        <v>41981</v>
      </c>
      <c r="C13" s="35" t="s">
        <v>243</v>
      </c>
      <c r="D13" s="35" t="s">
        <v>93</v>
      </c>
      <c r="E13" s="30" t="s">
        <v>247</v>
      </c>
      <c r="F13" s="31"/>
      <c r="G13" s="31"/>
      <c r="H13" s="31">
        <v>6.3</v>
      </c>
      <c r="I13" s="31"/>
      <c r="J13" s="31"/>
      <c r="K13" s="32">
        <f t="shared" si="0"/>
        <v>6.3</v>
      </c>
    </row>
    <row r="14" spans="2:11" s="18" customFormat="1" ht="39.75" customHeight="1">
      <c r="B14" s="34">
        <v>41981</v>
      </c>
      <c r="C14" s="35" t="s">
        <v>245</v>
      </c>
      <c r="D14" s="35" t="s">
        <v>236</v>
      </c>
      <c r="E14" s="30" t="s">
        <v>247</v>
      </c>
      <c r="F14" s="31"/>
      <c r="G14" s="31"/>
      <c r="H14" s="31"/>
      <c r="I14" s="31"/>
      <c r="J14" s="31">
        <v>7</v>
      </c>
      <c r="K14" s="32">
        <f t="shared" si="0"/>
        <v>7</v>
      </c>
    </row>
    <row r="15" spans="2:11" s="18" customFormat="1" ht="39.75" customHeight="1">
      <c r="B15" s="28">
        <v>41981</v>
      </c>
      <c r="C15" s="29" t="s">
        <v>246</v>
      </c>
      <c r="D15" s="29" t="s">
        <v>93</v>
      </c>
      <c r="E15" s="30" t="s">
        <v>247</v>
      </c>
      <c r="F15" s="31"/>
      <c r="G15" s="31">
        <v>22.9</v>
      </c>
      <c r="H15" s="31"/>
      <c r="I15" s="31"/>
      <c r="J15" s="31"/>
      <c r="K15" s="32">
        <f t="shared" si="0"/>
        <v>22.9</v>
      </c>
    </row>
    <row r="16" spans="2:11" ht="13.5" thickBot="1">
      <c r="B16" s="43"/>
      <c r="C16" s="43"/>
      <c r="D16" s="43"/>
      <c r="E16" s="43"/>
      <c r="F16" s="124">
        <f t="shared" ref="F16:K16" si="1">SUM(F7:F15)</f>
        <v>0</v>
      </c>
      <c r="G16" s="124">
        <f t="shared" si="1"/>
        <v>68.699999999999989</v>
      </c>
      <c r="H16" s="124">
        <f t="shared" si="1"/>
        <v>18.899999999999999</v>
      </c>
      <c r="I16" s="124">
        <f t="shared" si="1"/>
        <v>0</v>
      </c>
      <c r="J16" s="124">
        <f t="shared" si="1"/>
        <v>21</v>
      </c>
      <c r="K16" s="37">
        <f t="shared" si="1"/>
        <v>108.6</v>
      </c>
    </row>
    <row r="17" spans="2:11" ht="13.5" thickBot="1">
      <c r="B17" s="43"/>
      <c r="C17" s="43"/>
      <c r="D17" s="43"/>
      <c r="E17" s="43"/>
      <c r="F17" s="38"/>
      <c r="G17" s="39"/>
      <c r="H17" s="39"/>
      <c r="I17" s="40"/>
      <c r="J17" s="39"/>
      <c r="K17" s="164"/>
    </row>
    <row r="19" spans="2:11">
      <c r="B19" s="1" t="s">
        <v>105</v>
      </c>
    </row>
  </sheetData>
  <mergeCells count="2">
    <mergeCell ref="F5:I5"/>
    <mergeCell ref="B16:E17"/>
  </mergeCells>
  <conditionalFormatting sqref="B10 F10:J10">
    <cfRule type="expression" dxfId="18" priority="50" stopIfTrue="1">
      <formula>MOD(ROW(),2)=1</formula>
    </cfRule>
  </conditionalFormatting>
  <conditionalFormatting sqref="B11:D12 F11:J12">
    <cfRule type="expression" dxfId="17" priority="54" stopIfTrue="1">
      <formula>MOD(ROW(),2)=1</formula>
    </cfRule>
  </conditionalFormatting>
  <conditionalFormatting sqref="B13:D13 F13:J13">
    <cfRule type="expression" dxfId="16" priority="55" stopIfTrue="1">
      <formula>MOD(ROW(),2)=1</formula>
    </cfRule>
  </conditionalFormatting>
  <conditionalFormatting sqref="B7:D7 F7:K7 K8 B9:D9 F9:K9 K10:K13 B14:D15 F14:K15">
    <cfRule type="expression" dxfId="15" priority="45" stopIfTrue="1">
      <formula>MOD(ROW(),2)=1</formula>
    </cfRule>
  </conditionalFormatting>
  <conditionalFormatting sqref="B8:D8 F8:J8">
    <cfRule type="expression" dxfId="14" priority="47" stopIfTrue="1">
      <formula>MOD(ROW(),2)=1</formula>
    </cfRule>
  </conditionalFormatting>
  <conditionalFormatting sqref="C10">
    <cfRule type="expression" dxfId="13" priority="53" stopIfTrue="1">
      <formula>MOD(ROW(),2)=1</formula>
    </cfRule>
  </conditionalFormatting>
  <conditionalFormatting sqref="D10">
    <cfRule type="expression" dxfId="12" priority="52" stopIfTrue="1">
      <formula>MOD(ROW(),2)=1</formula>
    </cfRule>
  </conditionalFormatting>
  <conditionalFormatting sqref="E10">
    <cfRule type="expression" dxfId="11" priority="51" stopIfTrue="1">
      <formula>MOD(ROW(),2)=1</formula>
    </cfRule>
  </conditionalFormatting>
  <conditionalFormatting sqref="E11:E12">
    <cfRule type="expression" dxfId="10" priority="56" stopIfTrue="1">
      <formula>MOD(ROW(),2)=1</formula>
    </cfRule>
  </conditionalFormatting>
  <conditionalFormatting sqref="E13">
    <cfRule type="expression" dxfId="9" priority="57" stopIfTrue="1">
      <formula>MOD(ROW(),2)=1</formula>
    </cfRule>
  </conditionalFormatting>
  <conditionalFormatting sqref="E7">
    <cfRule type="expression" dxfId="8" priority="46" stopIfTrue="1">
      <formula>MOD(ROW(),2)=1</formula>
    </cfRule>
  </conditionalFormatting>
  <conditionalFormatting sqref="E8">
    <cfRule type="expression" dxfId="7" priority="48" stopIfTrue="1">
      <formula>MOD(ROW(),2)=1</formula>
    </cfRule>
  </conditionalFormatting>
  <conditionalFormatting sqref="E9 E14:E15">
    <cfRule type="expression" dxfId="6" priority="49" stopIfTrue="1">
      <formula>MOD(ROW(),2)=1</formula>
    </cfRule>
  </conditionalFormatting>
  <dataValidations count="2">
    <dataValidation type="list" allowBlank="1" showInputMessage="1" showErrorMessage="1" sqref="F2">
      <formula1>"Executive director,Non Executive Director,Chief Executive,Chairman"</formula1>
    </dataValidation>
    <dataValidation type="list" allowBlank="1" showInputMessage="1" showErrorMessage="1" sqref="E2">
      <formula1>"Richard Price,Alan Price,Ian Prosser,Joanna Whittington,Anna Walker,Tracey Barlow,Peter Bucks,Mike Lloyd,Mark Fairbairn,Melvyn Neate,Stephen Nelson,Ray O' Toole,Steven Walker"</formula1>
    </dataValidation>
  </dataValidations>
  <pageMargins left="0.75000000000000011" right="0.75000000000000011" top="0.56000000000000005" bottom="0.55000000000000004" header="0.5" footer="0.5"/>
  <pageSetup paperSize="0" scale="83" fitToWidth="0" fitToHeight="0" orientation="landscape" horizontalDpi="0" verticalDpi="0" copies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3"/>
  <sheetViews>
    <sheetView workbookViewId="0"/>
  </sheetViews>
  <sheetFormatPr defaultRowHeight="12.75"/>
  <cols>
    <col min="1" max="1" width="1.42578125" style="1" customWidth="1"/>
    <col min="2" max="2" width="10.140625" style="1" bestFit="1" customWidth="1"/>
    <col min="3" max="4" width="13.85546875" style="1" customWidth="1"/>
    <col min="5" max="5" width="43.28515625" style="1" customWidth="1"/>
    <col min="6" max="8" width="11.85546875" style="1" customWidth="1"/>
    <col min="9" max="11" width="11.7109375" style="1" customWidth="1"/>
    <col min="12" max="12" width="23.7109375" style="1" bestFit="1" customWidth="1"/>
    <col min="13" max="13" width="9.140625" style="1" customWidth="1"/>
    <col min="14" max="16384" width="9.140625" style="1"/>
  </cols>
  <sheetData>
    <row r="1" spans="2:31">
      <c r="B1" s="2" t="s">
        <v>25</v>
      </c>
    </row>
    <row r="2" spans="2:31">
      <c r="B2" s="10" t="s">
        <v>72</v>
      </c>
      <c r="E2" s="7" t="s">
        <v>248</v>
      </c>
      <c r="F2" s="8" t="s">
        <v>220</v>
      </c>
      <c r="G2" s="9"/>
    </row>
    <row r="3" spans="2:31">
      <c r="B3" s="2" t="s">
        <v>75</v>
      </c>
      <c r="E3" s="10" t="str">
        <f>Price_R!E3</f>
        <v>2014-15</v>
      </c>
      <c r="F3" s="10" t="str">
        <f>Price_R!F3</f>
        <v>Quarter 3</v>
      </c>
      <c r="G3" s="10" t="str">
        <f>Price_R!G3</f>
        <v>1 October - 31 December 2014</v>
      </c>
    </row>
    <row r="4" spans="2:31" ht="13.5" thickBot="1"/>
    <row r="5" spans="2:31" ht="38.25">
      <c r="B5" s="12" t="s">
        <v>79</v>
      </c>
      <c r="C5" s="13" t="s">
        <v>80</v>
      </c>
      <c r="D5" s="14" t="s">
        <v>81</v>
      </c>
      <c r="E5" s="15" t="s">
        <v>82</v>
      </c>
      <c r="F5" s="42" t="s">
        <v>83</v>
      </c>
      <c r="G5" s="42"/>
      <c r="H5" s="42"/>
      <c r="I5" s="42"/>
      <c r="J5" s="16" t="s">
        <v>84</v>
      </c>
      <c r="K5" s="17" t="s">
        <v>85</v>
      </c>
    </row>
    <row r="6" spans="2:31" s="18" customFormat="1" ht="38.25">
      <c r="B6" s="73"/>
      <c r="C6" s="20"/>
      <c r="D6" s="20"/>
      <c r="E6" s="21"/>
      <c r="F6" s="22" t="s">
        <v>86</v>
      </c>
      <c r="G6" s="23" t="s">
        <v>87</v>
      </c>
      <c r="H6" s="23" t="s">
        <v>88</v>
      </c>
      <c r="I6" s="24" t="s">
        <v>107</v>
      </c>
      <c r="J6" s="25" t="s">
        <v>90</v>
      </c>
      <c r="K6" s="26" t="s">
        <v>91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2:31" ht="28.5" customHeight="1">
      <c r="B7" s="34">
        <v>41904</v>
      </c>
      <c r="C7" s="35" t="s">
        <v>239</v>
      </c>
      <c r="D7" s="35" t="s">
        <v>202</v>
      </c>
      <c r="E7" s="30" t="s">
        <v>249</v>
      </c>
      <c r="F7" s="31"/>
      <c r="G7" s="31"/>
      <c r="H7" s="31"/>
      <c r="I7" s="31">
        <v>102.21</v>
      </c>
      <c r="J7" s="31"/>
      <c r="K7" s="32">
        <f>SUM(F7:J7)</f>
        <v>102.21</v>
      </c>
    </row>
    <row r="8" spans="2:31" ht="28.5" customHeight="1">
      <c r="B8" s="28">
        <v>41910</v>
      </c>
      <c r="C8" s="29" t="s">
        <v>250</v>
      </c>
      <c r="D8" s="29" t="s">
        <v>236</v>
      </c>
      <c r="E8" s="30" t="s">
        <v>251</v>
      </c>
      <c r="F8" s="31"/>
      <c r="G8" s="31"/>
      <c r="H8" s="31"/>
      <c r="I8" s="31"/>
      <c r="J8" s="31">
        <v>17.5</v>
      </c>
      <c r="K8" s="32">
        <f>SUM(F8:J8)</f>
        <v>17.5</v>
      </c>
    </row>
    <row r="9" spans="2:31" ht="28.5" customHeight="1">
      <c r="B9" s="34">
        <v>41967</v>
      </c>
      <c r="C9" s="35" t="s">
        <v>239</v>
      </c>
      <c r="D9" s="35" t="s">
        <v>202</v>
      </c>
      <c r="E9" s="30" t="s">
        <v>233</v>
      </c>
      <c r="F9" s="31"/>
      <c r="G9" s="31"/>
      <c r="H9" s="31"/>
      <c r="I9" s="31">
        <v>102.21</v>
      </c>
      <c r="J9" s="31"/>
      <c r="K9" s="32">
        <f>SUM(F9:J9)</f>
        <v>102.21</v>
      </c>
    </row>
    <row r="10" spans="2:31" ht="13.5" thickBot="1">
      <c r="B10" s="43"/>
      <c r="C10" s="43"/>
      <c r="D10" s="43"/>
      <c r="E10" s="43"/>
      <c r="F10" s="124">
        <f t="shared" ref="F10:K10" si="0">SUM(F7:F9)</f>
        <v>0</v>
      </c>
      <c r="G10" s="124">
        <f t="shared" si="0"/>
        <v>0</v>
      </c>
      <c r="H10" s="124">
        <f t="shared" si="0"/>
        <v>0</v>
      </c>
      <c r="I10" s="124">
        <f t="shared" si="0"/>
        <v>204.42</v>
      </c>
      <c r="J10" s="124">
        <f t="shared" si="0"/>
        <v>17.5</v>
      </c>
      <c r="K10" s="37">
        <f t="shared" si="0"/>
        <v>221.92</v>
      </c>
    </row>
    <row r="11" spans="2:31" ht="13.5" thickBot="1">
      <c r="B11" s="43"/>
      <c r="C11" s="43"/>
      <c r="D11" s="43"/>
      <c r="E11" s="43"/>
      <c r="F11" s="38"/>
      <c r="G11" s="39"/>
      <c r="H11" s="39"/>
      <c r="I11" s="40"/>
      <c r="J11" s="39"/>
      <c r="K11" s="164"/>
    </row>
    <row r="12" spans="2:31">
      <c r="B12" s="76"/>
    </row>
    <row r="13" spans="2:31">
      <c r="B13" s="1" t="s">
        <v>105</v>
      </c>
    </row>
  </sheetData>
  <mergeCells count="2">
    <mergeCell ref="F5:I5"/>
    <mergeCell ref="B10:E11"/>
  </mergeCells>
  <conditionalFormatting sqref="B7:D7 F7:J7 B9:D9 F9:J9">
    <cfRule type="expression" dxfId="5" priority="58" stopIfTrue="1">
      <formula>MOD(ROW(),2)=1</formula>
    </cfRule>
  </conditionalFormatting>
  <conditionalFormatting sqref="B8:D8 F8:J8">
    <cfRule type="expression" dxfId="4" priority="59" stopIfTrue="1">
      <formula>MOD(ROW(),2)=1</formula>
    </cfRule>
  </conditionalFormatting>
  <conditionalFormatting sqref="E7 E9">
    <cfRule type="expression" dxfId="3" priority="60" stopIfTrue="1">
      <formula>MOD(ROW(),2)=1</formula>
    </cfRule>
  </conditionalFormatting>
  <conditionalFormatting sqref="E8">
    <cfRule type="expression" dxfId="2" priority="61" stopIfTrue="1">
      <formula>MOD(ROW(),2)=1</formula>
    </cfRule>
  </conditionalFormatting>
  <conditionalFormatting sqref="K7:K9">
    <cfRule type="expression" dxfId="1" priority="62" stopIfTrue="1">
      <formula>MOD(ROW(),2)=1</formula>
    </cfRule>
  </conditionalFormatting>
  <dataValidations count="2">
    <dataValidation type="list" allowBlank="1" showInputMessage="1" showErrorMessage="1" sqref="F2">
      <formula1>"Executive director,Non Executive Director,Chief Executive,Chairman"</formula1>
    </dataValidation>
    <dataValidation type="list" allowBlank="1" showInputMessage="1" showErrorMessage="1" sqref="E2">
      <formula1>"Richard Price,Alan Price,Ian Prosser,Joanna Whittington,Anna Walker,Tracey Barlow,Peter Bucks,Mike Lloyd,Mark Fairbairn,Melvyn Neate,Stephen Nelson,Ray O' Toole,Steven Walker"</formula1>
    </dataValidation>
  </dataValidations>
  <pageMargins left="0.75000000000000011" right="0.75000000000000011" top="0.56000000000000005" bottom="0.55000000000000004" header="0.5" footer="0.5"/>
  <pageSetup paperSize="0" scale="37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7"/>
  <sheetViews>
    <sheetView tabSelected="1" workbookViewId="0"/>
  </sheetViews>
  <sheetFormatPr defaultRowHeight="12.75"/>
  <cols>
    <col min="1" max="1" width="9.140625" style="1" customWidth="1"/>
    <col min="2" max="2" width="19.42578125" style="1" customWidth="1"/>
    <col min="3" max="3" width="15.5703125" style="1" customWidth="1"/>
    <col min="4" max="4" width="9.140625" style="1" customWidth="1"/>
    <col min="5" max="16384" width="9.140625" style="1"/>
  </cols>
  <sheetData>
    <row r="1" spans="2:3">
      <c r="B1" s="2" t="s">
        <v>25</v>
      </c>
    </row>
    <row r="2" spans="2:3">
      <c r="B2" s="2" t="s">
        <v>26</v>
      </c>
    </row>
    <row r="3" spans="2:3">
      <c r="B3" s="2"/>
    </row>
    <row r="4" spans="2:3">
      <c r="B4" s="2" t="str">
        <f>Price_R!E3</f>
        <v>2014-15</v>
      </c>
      <c r="C4" s="2" t="str">
        <f>Price_R!F3</f>
        <v>Quarter 3</v>
      </c>
    </row>
    <row r="5" spans="2:3">
      <c r="B5" s="2" t="str">
        <f>Price_R!G3</f>
        <v>1 October - 31 December 2014</v>
      </c>
      <c r="C5" s="2"/>
    </row>
    <row r="7" spans="2:3">
      <c r="B7" s="2" t="s">
        <v>27</v>
      </c>
    </row>
    <row r="9" spans="2:3">
      <c r="B9" s="3" t="s">
        <v>28</v>
      </c>
      <c r="C9" s="1" t="s">
        <v>29</v>
      </c>
    </row>
    <row r="10" spans="2:3">
      <c r="B10" s="3" t="s">
        <v>30</v>
      </c>
      <c r="C10" s="1" t="s">
        <v>31</v>
      </c>
    </row>
    <row r="11" spans="2:3">
      <c r="B11" s="3" t="s">
        <v>32</v>
      </c>
      <c r="C11" s="1" t="s">
        <v>31</v>
      </c>
    </row>
    <row r="12" spans="2:3">
      <c r="B12" s="3" t="s">
        <v>33</v>
      </c>
      <c r="C12" s="1" t="s">
        <v>31</v>
      </c>
    </row>
    <row r="13" spans="2:3">
      <c r="B13" s="3" t="s">
        <v>34</v>
      </c>
      <c r="C13" s="1" t="s">
        <v>35</v>
      </c>
    </row>
    <row r="14" spans="2:3">
      <c r="B14" s="3" t="s">
        <v>36</v>
      </c>
      <c r="C14" s="1" t="s">
        <v>37</v>
      </c>
    </row>
    <row r="15" spans="2:3">
      <c r="B15" s="3" t="s">
        <v>38</v>
      </c>
      <c r="C15" s="1" t="s">
        <v>37</v>
      </c>
    </row>
    <row r="16" spans="2:3">
      <c r="B16" s="3" t="s">
        <v>39</v>
      </c>
      <c r="C16" s="1" t="s">
        <v>37</v>
      </c>
    </row>
    <row r="17" spans="2:3">
      <c r="B17" s="3" t="s">
        <v>40</v>
      </c>
      <c r="C17" s="1" t="s">
        <v>37</v>
      </c>
    </row>
    <row r="18" spans="2:3">
      <c r="B18" s="3" t="s">
        <v>41</v>
      </c>
      <c r="C18" s="1" t="s">
        <v>37</v>
      </c>
    </row>
    <row r="19" spans="2:3">
      <c r="B19" s="3" t="s">
        <v>42</v>
      </c>
      <c r="C19" s="1" t="s">
        <v>37</v>
      </c>
    </row>
    <row r="20" spans="2:3">
      <c r="B20" s="3" t="s">
        <v>43</v>
      </c>
      <c r="C20" s="1" t="s">
        <v>44</v>
      </c>
    </row>
    <row r="23" spans="2:3">
      <c r="B23" s="2" t="s">
        <v>45</v>
      </c>
    </row>
    <row r="25" spans="2:3">
      <c r="B25" s="1" t="s">
        <v>46</v>
      </c>
      <c r="C25" s="1" t="s">
        <v>47</v>
      </c>
    </row>
    <row r="26" spans="2:3">
      <c r="B26" s="1" t="s">
        <v>48</v>
      </c>
      <c r="C26" s="1" t="s">
        <v>49</v>
      </c>
    </row>
    <row r="27" spans="2:3">
      <c r="B27" s="1" t="s">
        <v>50</v>
      </c>
      <c r="C27" s="1" t="s">
        <v>51</v>
      </c>
    </row>
    <row r="28" spans="2:3">
      <c r="B28" s="1" t="s">
        <v>52</v>
      </c>
      <c r="C28" s="1" t="s">
        <v>53</v>
      </c>
    </row>
    <row r="29" spans="2:3">
      <c r="B29" s="1" t="s">
        <v>54</v>
      </c>
      <c r="C29" s="1" t="s">
        <v>55</v>
      </c>
    </row>
    <row r="30" spans="2:3">
      <c r="B30" s="1" t="s">
        <v>56</v>
      </c>
      <c r="C30" s="1" t="s">
        <v>57</v>
      </c>
    </row>
    <row r="31" spans="2:3">
      <c r="B31" s="1" t="s">
        <v>58</v>
      </c>
      <c r="C31" s="1" t="s">
        <v>59</v>
      </c>
    </row>
    <row r="32" spans="2:3">
      <c r="B32" s="1" t="s">
        <v>60</v>
      </c>
      <c r="C32" s="1" t="s">
        <v>61</v>
      </c>
    </row>
    <row r="33" spans="2:3">
      <c r="B33" s="1" t="s">
        <v>62</v>
      </c>
      <c r="C33" s="1" t="s">
        <v>63</v>
      </c>
    </row>
    <row r="34" spans="2:3">
      <c r="B34" s="1" t="s">
        <v>64</v>
      </c>
      <c r="C34" s="1" t="s">
        <v>65</v>
      </c>
    </row>
    <row r="35" spans="2:3">
      <c r="B35" s="1" t="s">
        <v>66</v>
      </c>
      <c r="C35" s="1" t="s">
        <v>67</v>
      </c>
    </row>
    <row r="36" spans="2:3">
      <c r="B36" s="1" t="s">
        <v>68</v>
      </c>
      <c r="C36" s="1" t="s">
        <v>69</v>
      </c>
    </row>
    <row r="37" spans="2:3">
      <c r="B37" s="1" t="s">
        <v>70</v>
      </c>
      <c r="C37" s="1" t="s">
        <v>71</v>
      </c>
    </row>
  </sheetData>
  <hyperlinks>
    <hyperlink ref="B9" location="'Price R'!A1" display="Price, Richard"/>
    <hyperlink ref="B10" location="'Price A'!A1" display="Price, Alan"/>
    <hyperlink ref="B11" location="'Prosser I'!A1" display="Prosser, Ian"/>
    <hyperlink ref="B12" location="'Whittington J'!A1" display="Whittington, Joanna"/>
    <hyperlink ref="B13" location="'Walker A'!A1" display="Walker, Anna"/>
    <hyperlink ref="B14" location="'Barlow T'!A1" display="Barlow, Tracey"/>
    <hyperlink ref="B15" location="'Bucks P'!A1" display="Bucks, Peter"/>
    <hyperlink ref="B16" location="'Lloyd M'!A1" display="Lloyd, Mike"/>
    <hyperlink ref="B17" location="'Fairbairn M'!A1" display="Fairbairn, Mark"/>
    <hyperlink ref="B18" location="'Neate M'!A1" display="Neate, Melvyn"/>
    <hyperlink ref="B19" location="'O''Toole R'!A1" display="O'Toole, Ray"/>
    <hyperlink ref="B20" location="'Hospitality received'!A1" display="Hospitality Received"/>
  </hyperlinks>
  <pageMargins left="0.75000000000000011" right="0.75000000000000011" top="1" bottom="1" header="0.5" footer="0.5"/>
  <pageSetup paperSize="0" fitToWidth="0" fitToHeight="0" orientation="portrait" horizontalDpi="0" verticalDpi="0" copies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"/>
  <sheetViews>
    <sheetView workbookViewId="0"/>
  </sheetViews>
  <sheetFormatPr defaultRowHeight="12.75"/>
  <cols>
    <col min="1" max="1" width="1.42578125" style="1" customWidth="1"/>
    <col min="2" max="2" width="10.140625" style="1" bestFit="1" customWidth="1"/>
    <col min="3" max="3" width="13.85546875" style="1" customWidth="1"/>
    <col min="4" max="4" width="41.28515625" style="1" customWidth="1"/>
    <col min="5" max="8" width="11.85546875" style="1" customWidth="1"/>
    <col min="9" max="9" width="14.7109375" style="1" customWidth="1"/>
    <col min="10" max="10" width="9" style="1" customWidth="1"/>
    <col min="11" max="11" width="9.140625" style="1" customWidth="1"/>
    <col min="12" max="16384" width="9.140625" style="1"/>
  </cols>
  <sheetData>
    <row r="1" spans="2:10">
      <c r="B1" s="2" t="s">
        <v>25</v>
      </c>
    </row>
    <row r="2" spans="2:10">
      <c r="B2" s="10" t="s">
        <v>72</v>
      </c>
      <c r="D2" s="7" t="s">
        <v>252</v>
      </c>
      <c r="E2" s="8" t="s">
        <v>220</v>
      </c>
      <c r="F2" s="9"/>
    </row>
    <row r="3" spans="2:10">
      <c r="B3" s="2" t="s">
        <v>75</v>
      </c>
      <c r="D3" s="10" t="str">
        <f>Price_R!E3</f>
        <v>2014-15</v>
      </c>
      <c r="E3" s="10" t="str">
        <f>Price_R!F3</f>
        <v>Quarter 3</v>
      </c>
      <c r="F3" s="10" t="str">
        <f>Price_R!G3</f>
        <v>1 October - 31 December 2014</v>
      </c>
    </row>
    <row r="4" spans="2:10" ht="13.5" thickBot="1"/>
    <row r="5" spans="2:10">
      <c r="B5" s="12" t="s">
        <v>79</v>
      </c>
      <c r="C5" s="13" t="s">
        <v>193</v>
      </c>
      <c r="D5" s="15" t="s">
        <v>82</v>
      </c>
      <c r="E5" s="42" t="s">
        <v>83</v>
      </c>
      <c r="F5" s="42"/>
      <c r="G5" s="42"/>
      <c r="H5" s="42"/>
      <c r="I5" s="77" t="s">
        <v>84</v>
      </c>
      <c r="J5" s="78" t="s">
        <v>85</v>
      </c>
    </row>
    <row r="6" spans="2:10" s="18" customFormat="1" ht="27.75" customHeight="1">
      <c r="B6" s="73"/>
      <c r="C6" s="79"/>
      <c r="D6" s="21"/>
      <c r="E6" s="22" t="s">
        <v>86</v>
      </c>
      <c r="F6" s="23" t="s">
        <v>87</v>
      </c>
      <c r="G6" s="23" t="s">
        <v>88</v>
      </c>
      <c r="H6" s="24" t="s">
        <v>107</v>
      </c>
      <c r="I6" s="79" t="s">
        <v>90</v>
      </c>
      <c r="J6" s="26" t="s">
        <v>91</v>
      </c>
    </row>
    <row r="7" spans="2:10">
      <c r="B7" s="225"/>
      <c r="C7" s="226"/>
      <c r="D7" s="227"/>
      <c r="E7" s="228"/>
      <c r="F7" s="229"/>
      <c r="G7" s="230"/>
      <c r="H7" s="230"/>
      <c r="I7" s="231"/>
      <c r="J7" s="232">
        <f>SUM(E7:I7)</f>
        <v>0</v>
      </c>
    </row>
    <row r="8" spans="2:10">
      <c r="B8" s="34"/>
      <c r="C8" s="35"/>
      <c r="D8" s="35"/>
      <c r="E8" s="233"/>
      <c r="F8" s="234"/>
      <c r="G8" s="235"/>
      <c r="H8" s="235"/>
      <c r="I8" s="236"/>
      <c r="J8" s="237">
        <f>SUM(E8:I8)</f>
        <v>0</v>
      </c>
    </row>
    <row r="9" spans="2:10">
      <c r="B9" s="28"/>
      <c r="C9" s="29"/>
      <c r="D9" s="29"/>
      <c r="E9" s="238"/>
      <c r="F9" s="239"/>
      <c r="G9" s="240"/>
      <c r="H9" s="240"/>
      <c r="I9" s="241"/>
      <c r="J9" s="94">
        <f>SUM(E9:I9)</f>
        <v>0</v>
      </c>
    </row>
    <row r="10" spans="2:10">
      <c r="B10" s="121"/>
      <c r="C10" s="122"/>
      <c r="D10" s="123"/>
      <c r="E10" s="242">
        <f t="shared" ref="E10:J10" si="0">SUM(E7:E9)</f>
        <v>0</v>
      </c>
      <c r="F10" s="242">
        <f t="shared" si="0"/>
        <v>0</v>
      </c>
      <c r="G10" s="242">
        <f t="shared" si="0"/>
        <v>0</v>
      </c>
      <c r="H10" s="242">
        <f t="shared" si="0"/>
        <v>0</v>
      </c>
      <c r="I10" s="242">
        <f t="shared" si="0"/>
        <v>0</v>
      </c>
      <c r="J10" s="243">
        <f t="shared" si="0"/>
        <v>0</v>
      </c>
    </row>
    <row r="11" spans="2:10" ht="13.5" thickBot="1">
      <c r="B11" s="125"/>
      <c r="C11" s="126"/>
      <c r="D11" s="127"/>
      <c r="E11" s="38"/>
      <c r="F11" s="39"/>
      <c r="G11" s="39"/>
      <c r="H11" s="40"/>
      <c r="I11" s="39"/>
      <c r="J11" s="164"/>
    </row>
    <row r="13" spans="2:10">
      <c r="B13" s="1" t="s">
        <v>105</v>
      </c>
    </row>
  </sheetData>
  <mergeCells count="1">
    <mergeCell ref="E5:H5"/>
  </mergeCells>
  <conditionalFormatting sqref="A7:J10">
    <cfRule type="expression" dxfId="0" priority="63" stopIfTrue="1">
      <formula>MOD(ROW(),2)=1</formula>
    </cfRule>
  </conditionalFormatting>
  <dataValidations count="2">
    <dataValidation type="list" allowBlank="1" showInputMessage="1" showErrorMessage="1" sqref="D2">
      <formula1>"Bill Emery,Michael Beswick,Michael Lee,Juliet Lazarus,Ian Prosser,Lynda Rollason,John Thomas,Chris Bolt,Anna Walker,Peter Bucks,Chris Elliott,Jane May,Richard Goldson,Jim O'Sullivan,Jeremy Chittleburgh,Tracey Barlow,Steve Walker,Mike Lloyd"</formula1>
    </dataValidation>
    <dataValidation type="list" allowBlank="1" showInputMessage="1" showErrorMessage="1" sqref="E2">
      <formula1>"Executive director,Non Executive Director,Chief Executive,Chairman"</formula1>
    </dataValidation>
  </dataValidations>
  <pageMargins left="0.75000000000000011" right="0.75000000000000011" top="0.56000000000000005" bottom="0.55000000000000004" header="0.5" footer="0.5"/>
  <pageSetup paperSize="0" scale="96" fitToWidth="0" fitToHeight="0" orientation="landscape" horizontalDpi="0" verticalDpi="0" copies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"/>
  <sheetViews>
    <sheetView workbookViewId="0"/>
  </sheetViews>
  <sheetFormatPr defaultRowHeight="12.75"/>
  <cols>
    <col min="1" max="1" width="1.28515625" style="1" customWidth="1"/>
    <col min="2" max="2" width="21.140625" style="1" customWidth="1"/>
    <col min="3" max="3" width="37.42578125" style="1" customWidth="1"/>
    <col min="4" max="4" width="71.7109375" style="1" customWidth="1"/>
    <col min="5" max="5" width="9.140625" style="1" customWidth="1"/>
    <col min="6" max="6" width="33.42578125" style="1" customWidth="1"/>
    <col min="7" max="7" width="9.140625" style="1" customWidth="1"/>
    <col min="8" max="16384" width="9.140625" style="1"/>
  </cols>
  <sheetData>
    <row r="1" spans="2:4">
      <c r="B1" s="2" t="s">
        <v>25</v>
      </c>
    </row>
    <row r="2" spans="2:4">
      <c r="B2" s="10"/>
      <c r="D2" s="7" t="s">
        <v>27</v>
      </c>
    </row>
    <row r="3" spans="2:4">
      <c r="B3" s="2" t="s">
        <v>253</v>
      </c>
      <c r="C3" s="244" t="str">
        <f>Price_R!E3</f>
        <v>2014-15</v>
      </c>
      <c r="D3" s="10" t="str">
        <f>CONCATENATE(Price_R!F3,"       ",Price_R!G3)</f>
        <v>Quarter 3       1 October - 31 December 2014</v>
      </c>
    </row>
    <row r="4" spans="2:4" thickBot="1"/>
    <row r="5" spans="2:4">
      <c r="B5" s="12" t="s">
        <v>254</v>
      </c>
      <c r="C5" s="13" t="s">
        <v>255</v>
      </c>
      <c r="D5" s="78" t="s">
        <v>256</v>
      </c>
    </row>
    <row r="6" spans="2:4" ht="38.25" customHeight="1">
      <c r="B6" s="245">
        <v>41974</v>
      </c>
      <c r="C6" s="246" t="s">
        <v>257</v>
      </c>
      <c r="D6" s="247" t="s">
        <v>258</v>
      </c>
    </row>
    <row r="7" spans="2:4" ht="38.25" customHeight="1" thickBot="1">
      <c r="B7" s="248">
        <v>41989</v>
      </c>
      <c r="C7" s="249" t="s">
        <v>61</v>
      </c>
      <c r="D7" s="250" t="s">
        <v>259</v>
      </c>
    </row>
  </sheetData>
  <pageMargins left="0.75000000000000011" right="0.75000000000000011" top="1" bottom="1" header="0.5" footer="0.5"/>
  <pageSetup paperSize="0" fitToWidth="0" fitToHeight="0" orientation="landscape" horizontalDpi="0" verticalDpi="0" copies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workbookViewId="0"/>
  </sheetViews>
  <sheetFormatPr defaultRowHeight="12.75"/>
  <cols>
    <col min="1" max="2" width="9.140625" style="1" customWidth="1"/>
    <col min="3" max="3" width="34.5703125" style="1" customWidth="1"/>
    <col min="4" max="4" width="9.140625" style="1" customWidth="1"/>
    <col min="5" max="16384" width="9.140625" style="1"/>
  </cols>
  <sheetData>
    <row r="1" spans="2:10" ht="15">
      <c r="B1" s="251"/>
      <c r="C1" s="251" t="s">
        <v>260</v>
      </c>
    </row>
    <row r="2" spans="2:10" ht="14.25">
      <c r="B2" s="252"/>
      <c r="C2" s="252"/>
    </row>
    <row r="3" spans="2:10" ht="15">
      <c r="B3" s="253" t="s">
        <v>261</v>
      </c>
      <c r="C3" s="254" t="s">
        <v>262</v>
      </c>
    </row>
    <row r="4" spans="2:10" ht="15">
      <c r="B4" s="255" t="s">
        <v>263</v>
      </c>
      <c r="C4" s="256" t="s">
        <v>264</v>
      </c>
    </row>
    <row r="5" spans="2:10" ht="15">
      <c r="B5" s="255" t="s">
        <v>265</v>
      </c>
      <c r="C5" s="256" t="s">
        <v>266</v>
      </c>
    </row>
    <row r="6" spans="2:10" ht="15">
      <c r="B6" s="255" t="s">
        <v>267</v>
      </c>
      <c r="C6" s="256" t="s">
        <v>268</v>
      </c>
    </row>
    <row r="7" spans="2:10" ht="15">
      <c r="B7" s="255" t="s">
        <v>269</v>
      </c>
      <c r="C7" s="256" t="s">
        <v>270</v>
      </c>
    </row>
    <row r="8" spans="2:10" ht="15">
      <c r="B8" s="255" t="s">
        <v>271</v>
      </c>
      <c r="C8" s="256" t="s">
        <v>272</v>
      </c>
      <c r="E8" s="257"/>
      <c r="F8" s="257"/>
      <c r="G8" s="257"/>
      <c r="H8" s="257"/>
      <c r="I8" s="257"/>
      <c r="J8" s="257"/>
    </row>
    <row r="9" spans="2:10" ht="15">
      <c r="B9" s="255" t="s">
        <v>273</v>
      </c>
      <c r="C9" s="256" t="s">
        <v>274</v>
      </c>
      <c r="E9" s="257"/>
      <c r="F9" s="257"/>
      <c r="G9" s="257"/>
      <c r="H9" s="257"/>
      <c r="I9" s="257"/>
      <c r="J9" s="257"/>
    </row>
    <row r="10" spans="2:10" ht="15">
      <c r="B10" s="255" t="s">
        <v>275</v>
      </c>
      <c r="C10" s="256" t="s">
        <v>276</v>
      </c>
      <c r="E10" s="257"/>
      <c r="F10" s="257"/>
      <c r="G10" s="257"/>
      <c r="H10" s="257"/>
      <c r="I10" s="257"/>
      <c r="J10" s="257"/>
    </row>
    <row r="11" spans="2:10" ht="15">
      <c r="B11" s="255" t="s">
        <v>277</v>
      </c>
      <c r="C11" s="256" t="s">
        <v>278</v>
      </c>
      <c r="E11" s="257"/>
      <c r="F11" s="257"/>
      <c r="G11" s="257"/>
      <c r="H11" s="257"/>
      <c r="I11" s="257"/>
      <c r="J11" s="257"/>
    </row>
    <row r="12" spans="2:10" ht="15">
      <c r="B12" s="255" t="s">
        <v>279</v>
      </c>
      <c r="C12" s="256" t="s">
        <v>280</v>
      </c>
      <c r="E12" s="257"/>
      <c r="F12" s="257"/>
      <c r="G12" s="257"/>
      <c r="H12" s="257"/>
      <c r="I12" s="257"/>
      <c r="J12" s="257"/>
    </row>
    <row r="13" spans="2:10" ht="15">
      <c r="B13" s="255" t="s">
        <v>281</v>
      </c>
      <c r="C13" s="256" t="s">
        <v>282</v>
      </c>
      <c r="E13" s="257"/>
      <c r="F13" s="257"/>
      <c r="G13" s="257"/>
      <c r="H13" s="257"/>
      <c r="I13" s="257"/>
      <c r="J13" s="257"/>
    </row>
    <row r="14" spans="2:10" ht="15">
      <c r="B14" s="255" t="s">
        <v>283</v>
      </c>
      <c r="C14" s="256" t="s">
        <v>284</v>
      </c>
      <c r="E14" s="257"/>
      <c r="F14" s="257"/>
      <c r="G14" s="257"/>
      <c r="H14" s="257"/>
      <c r="I14" s="257"/>
      <c r="J14" s="257"/>
    </row>
    <row r="15" spans="2:10" ht="15">
      <c r="B15" s="255" t="s">
        <v>285</v>
      </c>
      <c r="C15" s="256" t="s">
        <v>286</v>
      </c>
      <c r="E15" s="257"/>
      <c r="F15" s="257"/>
      <c r="G15" s="257"/>
      <c r="H15" s="257"/>
      <c r="I15" s="257"/>
      <c r="J15" s="257"/>
    </row>
    <row r="16" spans="2:10" ht="15">
      <c r="B16" s="258"/>
      <c r="C16" s="259"/>
      <c r="E16" s="257"/>
      <c r="F16" s="257"/>
      <c r="G16" s="257"/>
      <c r="H16" s="257"/>
      <c r="I16" s="257"/>
      <c r="J16" s="257"/>
    </row>
    <row r="17" spans="2:10">
      <c r="B17" s="260"/>
      <c r="C17" s="260"/>
      <c r="E17" s="257"/>
      <c r="F17" s="257"/>
      <c r="G17" s="257"/>
      <c r="H17" s="257"/>
      <c r="I17" s="257"/>
      <c r="J17" s="257"/>
    </row>
    <row r="18" spans="2:10">
      <c r="E18" s="257"/>
      <c r="F18" s="257"/>
      <c r="G18" s="257"/>
      <c r="H18" s="257"/>
      <c r="I18" s="257"/>
      <c r="J18" s="257"/>
    </row>
    <row r="19" spans="2:10">
      <c r="E19" s="257"/>
      <c r="F19" s="257"/>
      <c r="G19" s="257"/>
      <c r="H19" s="257"/>
      <c r="I19" s="257"/>
      <c r="J19" s="257"/>
    </row>
    <row r="20" spans="2:10">
      <c r="E20" s="257"/>
      <c r="F20" s="257"/>
      <c r="G20" s="257"/>
      <c r="H20" s="257"/>
      <c r="I20" s="257"/>
      <c r="J20" s="257"/>
    </row>
    <row r="21" spans="2:10">
      <c r="E21" s="257"/>
      <c r="F21" s="257"/>
      <c r="G21" s="257"/>
      <c r="H21" s="257"/>
      <c r="I21" s="257"/>
      <c r="J21" s="257"/>
    </row>
    <row r="22" spans="2:10">
      <c r="E22" s="257"/>
      <c r="F22" s="257"/>
      <c r="G22" s="257"/>
      <c r="H22" s="257"/>
      <c r="I22" s="257"/>
      <c r="J22" s="257"/>
    </row>
    <row r="23" spans="2:10">
      <c r="E23" s="257"/>
      <c r="F23" s="257"/>
      <c r="G23" s="257"/>
      <c r="H23" s="257"/>
      <c r="I23" s="257"/>
      <c r="J23" s="257"/>
    </row>
  </sheetData>
  <pageMargins left="0.75000000000000011" right="0.75000000000000011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workbookViewId="0"/>
  </sheetViews>
  <sheetFormatPr defaultRowHeight="12.75"/>
  <cols>
    <col min="1" max="1" width="1.140625" style="1" customWidth="1"/>
    <col min="2" max="2" width="13.28515625" style="11" customWidth="1"/>
    <col min="3" max="3" width="18.140625" style="5" customWidth="1"/>
    <col min="4" max="4" width="15.5703125" style="5" customWidth="1"/>
    <col min="5" max="5" width="54.85546875" style="1" customWidth="1"/>
    <col min="6" max="8" width="11.5703125" style="1" customWidth="1"/>
    <col min="9" max="10" width="11.42578125" style="1" customWidth="1"/>
    <col min="11" max="11" width="10.140625" style="1" customWidth="1"/>
    <col min="12" max="13" width="9.140625" style="1" customWidth="1"/>
    <col min="14" max="14" width="10.140625" style="1" bestFit="1" customWidth="1"/>
    <col min="15" max="15" width="32.140625" style="1" bestFit="1" customWidth="1"/>
    <col min="16" max="16" width="81.140625" style="1" bestFit="1" customWidth="1"/>
    <col min="17" max="17" width="5.5703125" style="1" bestFit="1" customWidth="1"/>
    <col min="18" max="18" width="9.140625" style="1" bestFit="1" customWidth="1"/>
    <col min="19" max="19" width="9" style="1" bestFit="1" customWidth="1"/>
    <col min="20" max="20" width="8" style="1" bestFit="1" customWidth="1"/>
    <col min="21" max="21" width="14.85546875" style="1" bestFit="1" customWidth="1"/>
    <col min="22" max="22" width="9.140625" style="1" bestFit="1" customWidth="1"/>
    <col min="23" max="23" width="9.140625" style="1" customWidth="1"/>
    <col min="24" max="16384" width="9.140625" style="1"/>
  </cols>
  <sheetData>
    <row r="1" spans="2:11">
      <c r="B1" s="4" t="s">
        <v>25</v>
      </c>
    </row>
    <row r="2" spans="2:11">
      <c r="B2" s="6" t="s">
        <v>72</v>
      </c>
      <c r="E2" s="7" t="s">
        <v>73</v>
      </c>
      <c r="F2" s="8" t="s">
        <v>74</v>
      </c>
      <c r="G2" s="9"/>
    </row>
    <row r="3" spans="2:11">
      <c r="B3" s="4" t="s">
        <v>75</v>
      </c>
      <c r="E3" s="10" t="s">
        <v>76</v>
      </c>
      <c r="F3" s="10" t="s">
        <v>77</v>
      </c>
      <c r="G3" s="10" t="s">
        <v>78</v>
      </c>
    </row>
    <row r="4" spans="2:11" ht="13.5" thickBot="1"/>
    <row r="5" spans="2:11" ht="38.25">
      <c r="B5" s="12" t="s">
        <v>79</v>
      </c>
      <c r="C5" s="13" t="s">
        <v>80</v>
      </c>
      <c r="D5" s="14" t="s">
        <v>81</v>
      </c>
      <c r="E5" s="15" t="s">
        <v>82</v>
      </c>
      <c r="F5" s="42" t="s">
        <v>83</v>
      </c>
      <c r="G5" s="42"/>
      <c r="H5" s="42"/>
      <c r="I5" s="42"/>
      <c r="J5" s="16" t="s">
        <v>84</v>
      </c>
      <c r="K5" s="17" t="s">
        <v>85</v>
      </c>
    </row>
    <row r="6" spans="2:11" s="18" customFormat="1" ht="38.25">
      <c r="B6" s="19"/>
      <c r="C6" s="20"/>
      <c r="D6" s="20"/>
      <c r="E6" s="21"/>
      <c r="F6" s="22" t="s">
        <v>86</v>
      </c>
      <c r="G6" s="23" t="s">
        <v>87</v>
      </c>
      <c r="H6" s="23" t="s">
        <v>88</v>
      </c>
      <c r="I6" s="24" t="s">
        <v>89</v>
      </c>
      <c r="J6" s="25" t="s">
        <v>90</v>
      </c>
      <c r="K6" s="26" t="s">
        <v>91</v>
      </c>
    </row>
    <row r="7" spans="2:11" s="27" customFormat="1" ht="27.75" customHeight="1">
      <c r="B7" s="28">
        <v>41906</v>
      </c>
      <c r="C7" s="29" t="s">
        <v>92</v>
      </c>
      <c r="D7" s="29" t="s">
        <v>93</v>
      </c>
      <c r="E7" s="30" t="s">
        <v>94</v>
      </c>
      <c r="F7" s="31"/>
      <c r="G7" s="31">
        <v>150.66</v>
      </c>
      <c r="H7" s="31"/>
      <c r="I7" s="31"/>
      <c r="J7" s="31"/>
      <c r="K7" s="32">
        <f t="shared" ref="K7:K13" si="0">SUM(F7:J7)</f>
        <v>150.66</v>
      </c>
    </row>
    <row r="8" spans="2:11" s="27" customFormat="1" ht="27.75" customHeight="1">
      <c r="B8" s="28">
        <v>41908</v>
      </c>
      <c r="C8" s="29" t="s">
        <v>95</v>
      </c>
      <c r="D8" s="29" t="s">
        <v>93</v>
      </c>
      <c r="E8" s="33" t="s">
        <v>96</v>
      </c>
      <c r="F8" s="31"/>
      <c r="G8" s="31">
        <v>176</v>
      </c>
      <c r="H8" s="31"/>
      <c r="I8" s="31"/>
      <c r="J8" s="31"/>
      <c r="K8" s="32">
        <f t="shared" si="0"/>
        <v>176</v>
      </c>
    </row>
    <row r="9" spans="2:11" s="18" customFormat="1" ht="41.25" customHeight="1">
      <c r="B9" s="34">
        <v>41936</v>
      </c>
      <c r="C9" s="35" t="s">
        <v>97</v>
      </c>
      <c r="D9" s="35" t="s">
        <v>98</v>
      </c>
      <c r="E9" s="30" t="s">
        <v>99</v>
      </c>
      <c r="F9" s="31"/>
      <c r="G9" s="31">
        <v>31.27</v>
      </c>
      <c r="H9" s="31"/>
      <c r="I9" s="31"/>
      <c r="J9" s="31"/>
      <c r="K9" s="32">
        <f t="shared" si="0"/>
        <v>31.27</v>
      </c>
    </row>
    <row r="10" spans="2:11" s="18" customFormat="1" ht="38.25">
      <c r="B10" s="28">
        <v>41936</v>
      </c>
      <c r="C10" s="29" t="s">
        <v>100</v>
      </c>
      <c r="D10" s="29" t="s">
        <v>98</v>
      </c>
      <c r="E10" s="30" t="s">
        <v>99</v>
      </c>
      <c r="F10" s="31"/>
      <c r="G10" s="31">
        <v>48.73</v>
      </c>
      <c r="H10" s="31"/>
      <c r="I10" s="31"/>
      <c r="J10" s="31"/>
      <c r="K10" s="32">
        <f t="shared" si="0"/>
        <v>48.73</v>
      </c>
    </row>
    <row r="11" spans="2:11" s="18" customFormat="1" ht="30.75" customHeight="1">
      <c r="B11" s="34">
        <v>41947</v>
      </c>
      <c r="C11" s="35" t="s">
        <v>95</v>
      </c>
      <c r="D11" s="35" t="s">
        <v>98</v>
      </c>
      <c r="E11" s="30" t="s">
        <v>101</v>
      </c>
      <c r="F11" s="31"/>
      <c r="G11" s="31">
        <v>141.94999999999999</v>
      </c>
      <c r="H11" s="31"/>
      <c r="I11" s="31"/>
      <c r="J11" s="31"/>
      <c r="K11" s="32">
        <f t="shared" si="0"/>
        <v>141.94999999999999</v>
      </c>
    </row>
    <row r="12" spans="2:11" s="18" customFormat="1" ht="25.5">
      <c r="B12" s="28">
        <v>41948</v>
      </c>
      <c r="C12" s="29" t="s">
        <v>102</v>
      </c>
      <c r="D12" s="29" t="s">
        <v>98</v>
      </c>
      <c r="E12" s="30" t="s">
        <v>101</v>
      </c>
      <c r="F12" s="31"/>
      <c r="G12" s="31">
        <v>136.9</v>
      </c>
      <c r="H12" s="31"/>
      <c r="I12" s="31"/>
      <c r="J12" s="31"/>
      <c r="K12" s="32">
        <f t="shared" si="0"/>
        <v>136.9</v>
      </c>
    </row>
    <row r="13" spans="2:11" s="18" customFormat="1" ht="38.25">
      <c r="B13" s="34">
        <v>41969</v>
      </c>
      <c r="C13" s="35" t="s">
        <v>103</v>
      </c>
      <c r="D13" s="35" t="s">
        <v>98</v>
      </c>
      <c r="E13" s="30" t="s">
        <v>104</v>
      </c>
      <c r="F13" s="31"/>
      <c r="G13" s="31"/>
      <c r="H13" s="31">
        <v>18.62</v>
      </c>
      <c r="I13" s="31"/>
      <c r="J13" s="31"/>
      <c r="K13" s="32">
        <f t="shared" si="0"/>
        <v>18.62</v>
      </c>
    </row>
    <row r="14" spans="2:11" ht="13.5" thickBot="1">
      <c r="B14" s="43"/>
      <c r="C14" s="43"/>
      <c r="D14" s="43"/>
      <c r="E14" s="43"/>
      <c r="F14" s="36">
        <f t="shared" ref="F14:K14" si="1">SUM(F7:F13)</f>
        <v>0</v>
      </c>
      <c r="G14" s="36">
        <f t="shared" si="1"/>
        <v>685.50999999999988</v>
      </c>
      <c r="H14" s="36">
        <f t="shared" si="1"/>
        <v>18.62</v>
      </c>
      <c r="I14" s="36">
        <f t="shared" si="1"/>
        <v>0</v>
      </c>
      <c r="J14" s="36">
        <f t="shared" si="1"/>
        <v>0</v>
      </c>
      <c r="K14" s="37">
        <f t="shared" si="1"/>
        <v>704.12999999999988</v>
      </c>
    </row>
    <row r="15" spans="2:11" ht="13.5" thickBot="1">
      <c r="B15" s="43"/>
      <c r="C15" s="43"/>
      <c r="D15" s="43"/>
      <c r="E15" s="43"/>
      <c r="F15" s="38"/>
      <c r="G15" s="39"/>
      <c r="H15" s="39"/>
      <c r="I15" s="40"/>
      <c r="J15" s="39"/>
      <c r="K15" s="41"/>
    </row>
    <row r="17" spans="2:2">
      <c r="B17" s="1" t="s">
        <v>105</v>
      </c>
    </row>
    <row r="19" spans="2:2" ht="29.25" customHeight="1"/>
  </sheetData>
  <mergeCells count="2">
    <mergeCell ref="F5:I5"/>
    <mergeCell ref="B14:E15"/>
  </mergeCells>
  <conditionalFormatting sqref="E9 K9:K13 A14:A15">
    <cfRule type="expression" dxfId="62" priority="11" stopIfTrue="1">
      <formula>MOD(ROW(),2)=1</formula>
    </cfRule>
  </conditionalFormatting>
  <conditionalFormatting sqref="B10:D10 F10:J10 B12:D12 F12:J12">
    <cfRule type="expression" dxfId="61" priority="3" stopIfTrue="1">
      <formula>MOD(ROW(),2)=1</formula>
    </cfRule>
  </conditionalFormatting>
  <conditionalFormatting sqref="B7:D7 F7:J7">
    <cfRule type="expression" dxfId="60" priority="5" stopIfTrue="1">
      <formula>MOD(ROW(),2)=1</formula>
    </cfRule>
  </conditionalFormatting>
  <conditionalFormatting sqref="B8:D8 F8:J8">
    <cfRule type="expression" dxfId="59" priority="7" stopIfTrue="1">
      <formula>MOD(ROW(),2)=1</formula>
    </cfRule>
  </conditionalFormatting>
  <conditionalFormatting sqref="B9:D9 F9:J9 B11:D11 F11:J11 B13:D13">
    <cfRule type="expression" dxfId="58" priority="1" stopIfTrue="1">
      <formula>MOD(ROW(),2)=1</formula>
    </cfRule>
  </conditionalFormatting>
  <conditionalFormatting sqref="E10 E12">
    <cfRule type="expression" dxfId="57" priority="2" stopIfTrue="1">
      <formula>MOD(ROW(),2)=1</formula>
    </cfRule>
  </conditionalFormatting>
  <conditionalFormatting sqref="E11 E13">
    <cfRule type="expression" dxfId="56" priority="4" stopIfTrue="1">
      <formula>MOD(ROW(),2)=1</formula>
    </cfRule>
  </conditionalFormatting>
  <conditionalFormatting sqref="E7">
    <cfRule type="expression" dxfId="55" priority="6" stopIfTrue="1">
      <formula>MOD(ROW(),2)=1</formula>
    </cfRule>
  </conditionalFormatting>
  <conditionalFormatting sqref="E8">
    <cfRule type="expression" dxfId="54" priority="8" stopIfTrue="1">
      <formula>MOD(ROW(),2)=1</formula>
    </cfRule>
  </conditionalFormatting>
  <conditionalFormatting sqref="F13:J13">
    <cfRule type="expression" dxfId="53" priority="12" stopIfTrue="1">
      <formula>MOD(ROW(),2)=1</formula>
    </cfRule>
  </conditionalFormatting>
  <conditionalFormatting sqref="K7">
    <cfRule type="expression" dxfId="52" priority="9" stopIfTrue="1">
      <formula>MOD(ROW(),2)=1</formula>
    </cfRule>
  </conditionalFormatting>
  <conditionalFormatting sqref="K8">
    <cfRule type="expression" dxfId="51" priority="10" stopIfTrue="1">
      <formula>MOD(ROW(),2)=1</formula>
    </cfRule>
  </conditionalFormatting>
  <dataValidations count="2">
    <dataValidation type="list" allowBlank="1" showInputMessage="1" showErrorMessage="1" sqref="F2">
      <formula1>"Executive director,Non Executive Director,Chief Executive,Chairman"</formula1>
    </dataValidation>
    <dataValidation type="list" allowBlank="1" showInputMessage="1" showErrorMessage="1" sqref="E2">
      <formula1>"Richard Price,Alan Price,Ian Prosser,Joanna Whittington,Anna Walker,Tracey Barlow,Peter Bucks,Mike Lloyd,Mark Fairbairn,Melvyn Neate,Stephen Nelson,Ray O' Toole,Steven Walker"</formula1>
    </dataValidation>
  </dataValidations>
  <pageMargins left="0.75000000000000011" right="0.75000000000000011" top="0.61" bottom="0.54" header="0.5" footer="0.5"/>
  <pageSetup paperSize="0" scale="71" fitToWidth="0" fitToHeight="0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/>
  </sheetViews>
  <sheetFormatPr defaultRowHeight="12.75"/>
  <cols>
    <col min="1" max="1" width="1.42578125" style="44" customWidth="1"/>
    <col min="2" max="2" width="11.140625" style="44" customWidth="1"/>
    <col min="3" max="3" width="20" style="44" customWidth="1"/>
    <col min="4" max="4" width="17.140625" style="44" customWidth="1"/>
    <col min="5" max="5" width="48.140625" style="44" customWidth="1"/>
    <col min="6" max="8" width="11.85546875" style="44" customWidth="1"/>
    <col min="9" max="9" width="11.7109375" style="44" customWidth="1"/>
    <col min="10" max="11" width="11.5703125" style="44" customWidth="1"/>
    <col min="12" max="12" width="9.140625" style="44" customWidth="1"/>
    <col min="13" max="16384" width="9.140625" style="44"/>
  </cols>
  <sheetData>
    <row r="1" spans="1:13">
      <c r="B1" s="63" t="s">
        <v>25</v>
      </c>
      <c r="C1" s="63"/>
      <c r="D1" s="63"/>
      <c r="E1" s="63"/>
    </row>
    <row r="2" spans="1:13">
      <c r="B2" s="6" t="s">
        <v>72</v>
      </c>
      <c r="E2" s="45" t="s">
        <v>106</v>
      </c>
      <c r="F2" s="46" t="s">
        <v>31</v>
      </c>
      <c r="G2" s="47"/>
    </row>
    <row r="3" spans="1:13">
      <c r="B3" s="63" t="s">
        <v>75</v>
      </c>
      <c r="C3" s="63"/>
      <c r="D3" s="48"/>
      <c r="E3" s="6" t="str">
        <f>Price_R!E3</f>
        <v>2014-15</v>
      </c>
      <c r="F3" s="6" t="str">
        <f>Price_R!F3</f>
        <v>Quarter 3</v>
      </c>
      <c r="G3" s="6" t="str">
        <f>Price_R!G3</f>
        <v>1 October - 31 December 2014</v>
      </c>
    </row>
    <row r="4" spans="1:13" ht="13.5" thickBot="1"/>
    <row r="5" spans="1:13" ht="25.5">
      <c r="B5" s="49" t="s">
        <v>79</v>
      </c>
      <c r="C5" s="13" t="s">
        <v>80</v>
      </c>
      <c r="D5" s="14" t="s">
        <v>81</v>
      </c>
      <c r="E5" s="50" t="s">
        <v>82</v>
      </c>
      <c r="F5" s="64" t="s">
        <v>83</v>
      </c>
      <c r="G5" s="64"/>
      <c r="H5" s="64"/>
      <c r="I5" s="64"/>
      <c r="J5" s="16" t="s">
        <v>84</v>
      </c>
      <c r="K5" s="17" t="s">
        <v>85</v>
      </c>
    </row>
    <row r="6" spans="1:13" s="56" customFormat="1" ht="38.25">
      <c r="A6" s="44"/>
      <c r="B6" s="51"/>
      <c r="C6" s="20"/>
      <c r="D6" s="20"/>
      <c r="E6" s="52"/>
      <c r="F6" s="53" t="s">
        <v>86</v>
      </c>
      <c r="G6" s="54" t="s">
        <v>87</v>
      </c>
      <c r="H6" s="54" t="s">
        <v>88</v>
      </c>
      <c r="I6" s="55" t="s">
        <v>107</v>
      </c>
      <c r="J6" s="25" t="s">
        <v>90</v>
      </c>
      <c r="K6" s="26" t="s">
        <v>91</v>
      </c>
    </row>
    <row r="7" spans="1:13" ht="27" customHeight="1">
      <c r="B7" s="34">
        <v>41883</v>
      </c>
      <c r="C7" s="35" t="s">
        <v>108</v>
      </c>
      <c r="D7" s="35" t="s">
        <v>93</v>
      </c>
      <c r="E7" s="30" t="s">
        <v>109</v>
      </c>
      <c r="F7" s="31"/>
      <c r="G7" s="31">
        <v>4.4000000000000004</v>
      </c>
      <c r="H7" s="31"/>
      <c r="I7" s="31"/>
      <c r="J7" s="31"/>
      <c r="K7" s="32">
        <f t="shared" ref="K7:K48" si="0">SUM(F7:J7)</f>
        <v>4.4000000000000004</v>
      </c>
      <c r="M7" s="57"/>
    </row>
    <row r="8" spans="1:13" ht="27" customHeight="1">
      <c r="B8" s="34">
        <v>41885</v>
      </c>
      <c r="C8" s="35" t="s">
        <v>110</v>
      </c>
      <c r="D8" s="35" t="s">
        <v>93</v>
      </c>
      <c r="E8" s="30" t="s">
        <v>111</v>
      </c>
      <c r="F8" s="31"/>
      <c r="G8" s="31">
        <v>4.4000000000000004</v>
      </c>
      <c r="H8" s="31"/>
      <c r="I8" s="31"/>
      <c r="J8" s="31"/>
      <c r="K8" s="32">
        <f t="shared" si="0"/>
        <v>4.4000000000000004</v>
      </c>
      <c r="M8" s="57"/>
    </row>
    <row r="9" spans="1:13" ht="27" customHeight="1">
      <c r="B9" s="34">
        <v>41886</v>
      </c>
      <c r="C9" s="35" t="s">
        <v>112</v>
      </c>
      <c r="D9" s="35" t="s">
        <v>98</v>
      </c>
      <c r="E9" s="30" t="s">
        <v>113</v>
      </c>
      <c r="F9" s="31"/>
      <c r="G9" s="31">
        <v>2.2000000000000002</v>
      </c>
      <c r="H9" s="31"/>
      <c r="I9" s="31"/>
      <c r="J9" s="31"/>
      <c r="K9" s="32">
        <f t="shared" si="0"/>
        <v>2.2000000000000002</v>
      </c>
      <c r="M9" s="57"/>
    </row>
    <row r="10" spans="1:13" ht="27" customHeight="1">
      <c r="B10" s="34">
        <v>41887</v>
      </c>
      <c r="C10" s="35" t="s">
        <v>108</v>
      </c>
      <c r="D10" s="35" t="s">
        <v>93</v>
      </c>
      <c r="E10" s="30" t="s">
        <v>111</v>
      </c>
      <c r="F10" s="31"/>
      <c r="G10" s="31">
        <v>4.4000000000000004</v>
      </c>
      <c r="H10" s="31"/>
      <c r="I10" s="31"/>
      <c r="J10" s="31"/>
      <c r="K10" s="32">
        <f t="shared" si="0"/>
        <v>4.4000000000000004</v>
      </c>
      <c r="M10" s="57"/>
    </row>
    <row r="11" spans="1:13" ht="27" customHeight="1">
      <c r="B11" s="34">
        <v>41890</v>
      </c>
      <c r="C11" s="35" t="s">
        <v>114</v>
      </c>
      <c r="D11" s="35" t="s">
        <v>98</v>
      </c>
      <c r="E11" s="30" t="s">
        <v>115</v>
      </c>
      <c r="F11" s="31"/>
      <c r="G11" s="31">
        <v>2.2000000000000002</v>
      </c>
      <c r="H11" s="31"/>
      <c r="I11" s="31"/>
      <c r="J11" s="31"/>
      <c r="K11" s="32">
        <f t="shared" si="0"/>
        <v>2.2000000000000002</v>
      </c>
      <c r="M11" s="57"/>
    </row>
    <row r="12" spans="1:13" ht="27" customHeight="1">
      <c r="B12" s="34">
        <v>41894</v>
      </c>
      <c r="C12" s="35" t="s">
        <v>116</v>
      </c>
      <c r="D12" s="35" t="s">
        <v>93</v>
      </c>
      <c r="E12" s="30" t="s">
        <v>117</v>
      </c>
      <c r="F12" s="31"/>
      <c r="G12" s="31">
        <v>4.4000000000000004</v>
      </c>
      <c r="H12" s="31"/>
      <c r="I12" s="31"/>
      <c r="J12" s="31"/>
      <c r="K12" s="32">
        <f t="shared" si="0"/>
        <v>4.4000000000000004</v>
      </c>
      <c r="M12" s="57"/>
    </row>
    <row r="13" spans="1:13" ht="27" customHeight="1">
      <c r="B13" s="34">
        <v>41894</v>
      </c>
      <c r="C13" s="35" t="s">
        <v>118</v>
      </c>
      <c r="D13" s="35" t="s">
        <v>93</v>
      </c>
      <c r="E13" s="30" t="s">
        <v>111</v>
      </c>
      <c r="F13" s="31"/>
      <c r="G13" s="31">
        <v>4.4000000000000004</v>
      </c>
      <c r="H13" s="31"/>
      <c r="I13" s="31"/>
      <c r="J13" s="31"/>
      <c r="K13" s="32">
        <f t="shared" si="0"/>
        <v>4.4000000000000004</v>
      </c>
      <c r="M13" s="57"/>
    </row>
    <row r="14" spans="1:13" ht="27" customHeight="1">
      <c r="B14" s="34">
        <v>41897</v>
      </c>
      <c r="C14" s="35" t="s">
        <v>119</v>
      </c>
      <c r="D14" s="35" t="s">
        <v>98</v>
      </c>
      <c r="E14" s="30" t="s">
        <v>120</v>
      </c>
      <c r="F14" s="31"/>
      <c r="G14" s="31">
        <v>2.2000000000000002</v>
      </c>
      <c r="H14" s="31"/>
      <c r="I14" s="31"/>
      <c r="J14" s="31"/>
      <c r="K14" s="32">
        <f t="shared" si="0"/>
        <v>2.2000000000000002</v>
      </c>
      <c r="M14" s="57"/>
    </row>
    <row r="15" spans="1:13" ht="27" customHeight="1">
      <c r="B15" s="34">
        <v>41899</v>
      </c>
      <c r="C15" s="35" t="s">
        <v>121</v>
      </c>
      <c r="D15" s="35" t="s">
        <v>93</v>
      </c>
      <c r="E15" s="30" t="s">
        <v>122</v>
      </c>
      <c r="F15" s="31"/>
      <c r="G15" s="31">
        <v>4.4000000000000004</v>
      </c>
      <c r="H15" s="31"/>
      <c r="I15" s="31"/>
      <c r="J15" s="31"/>
      <c r="K15" s="32">
        <f t="shared" si="0"/>
        <v>4.4000000000000004</v>
      </c>
      <c r="M15" s="57"/>
    </row>
    <row r="16" spans="1:13" ht="27" customHeight="1">
      <c r="B16" s="34">
        <v>41899</v>
      </c>
      <c r="C16" s="35" t="s">
        <v>123</v>
      </c>
      <c r="D16" s="35" t="s">
        <v>93</v>
      </c>
      <c r="E16" s="30" t="s">
        <v>111</v>
      </c>
      <c r="F16" s="31"/>
      <c r="G16" s="31">
        <v>4.4000000000000004</v>
      </c>
      <c r="H16" s="31"/>
      <c r="I16" s="31"/>
      <c r="J16" s="31"/>
      <c r="K16" s="32">
        <f t="shared" si="0"/>
        <v>4.4000000000000004</v>
      </c>
      <c r="M16" s="57"/>
    </row>
    <row r="17" spans="2:13" ht="27" customHeight="1">
      <c r="B17" s="34">
        <v>41900</v>
      </c>
      <c r="C17" s="35" t="s">
        <v>124</v>
      </c>
      <c r="D17" s="35" t="s">
        <v>98</v>
      </c>
      <c r="E17" s="30" t="s">
        <v>111</v>
      </c>
      <c r="F17" s="31"/>
      <c r="G17" s="31">
        <v>2.2000000000000002</v>
      </c>
      <c r="H17" s="31"/>
      <c r="I17" s="31"/>
      <c r="J17" s="31"/>
      <c r="K17" s="32">
        <f t="shared" si="0"/>
        <v>2.2000000000000002</v>
      </c>
      <c r="M17" s="57"/>
    </row>
    <row r="18" spans="2:13" ht="27" customHeight="1">
      <c r="B18" s="34">
        <v>41901</v>
      </c>
      <c r="C18" s="35" t="s">
        <v>123</v>
      </c>
      <c r="D18" s="35" t="s">
        <v>98</v>
      </c>
      <c r="E18" s="30" t="s">
        <v>111</v>
      </c>
      <c r="F18" s="31"/>
      <c r="G18" s="31">
        <v>2.2000000000000002</v>
      </c>
      <c r="H18" s="31"/>
      <c r="I18" s="31"/>
      <c r="J18" s="31"/>
      <c r="K18" s="32">
        <f t="shared" si="0"/>
        <v>2.2000000000000002</v>
      </c>
      <c r="M18" s="57"/>
    </row>
    <row r="19" spans="2:13" ht="27" customHeight="1">
      <c r="B19" s="34">
        <v>41912</v>
      </c>
      <c r="C19" s="35" t="s">
        <v>123</v>
      </c>
      <c r="D19" s="35" t="s">
        <v>98</v>
      </c>
      <c r="E19" s="30" t="s">
        <v>111</v>
      </c>
      <c r="F19" s="31"/>
      <c r="G19" s="31">
        <v>2.2000000000000002</v>
      </c>
      <c r="H19" s="31"/>
      <c r="I19" s="31"/>
      <c r="J19" s="31"/>
      <c r="K19" s="32">
        <f t="shared" si="0"/>
        <v>2.2000000000000002</v>
      </c>
      <c r="M19" s="57"/>
    </row>
    <row r="20" spans="2:13" ht="27" customHeight="1">
      <c r="B20" s="34">
        <v>41913</v>
      </c>
      <c r="C20" s="35" t="s">
        <v>125</v>
      </c>
      <c r="D20" s="35" t="s">
        <v>126</v>
      </c>
      <c r="E20" s="30" t="s">
        <v>127</v>
      </c>
      <c r="F20" s="31"/>
      <c r="G20" s="31">
        <v>4.4000000000000004</v>
      </c>
      <c r="H20" s="31"/>
      <c r="I20" s="31"/>
      <c r="J20" s="31"/>
      <c r="K20" s="32">
        <f t="shared" si="0"/>
        <v>4.4000000000000004</v>
      </c>
      <c r="M20" s="57"/>
    </row>
    <row r="21" spans="2:13" ht="27" customHeight="1">
      <c r="B21" s="34">
        <v>41914</v>
      </c>
      <c r="C21" s="35" t="s">
        <v>128</v>
      </c>
      <c r="D21" s="35" t="s">
        <v>98</v>
      </c>
      <c r="E21" s="30" t="s">
        <v>129</v>
      </c>
      <c r="F21" s="31"/>
      <c r="G21" s="31">
        <v>2.2000000000000002</v>
      </c>
      <c r="H21" s="31"/>
      <c r="I21" s="31"/>
      <c r="J21" s="31"/>
      <c r="K21" s="32">
        <f t="shared" si="0"/>
        <v>2.2000000000000002</v>
      </c>
      <c r="M21" s="57"/>
    </row>
    <row r="22" spans="2:13" ht="27" customHeight="1">
      <c r="B22" s="34">
        <v>41920</v>
      </c>
      <c r="C22" s="35" t="s">
        <v>130</v>
      </c>
      <c r="D22" s="35" t="s">
        <v>98</v>
      </c>
      <c r="E22" s="30" t="s">
        <v>131</v>
      </c>
      <c r="F22" s="31"/>
      <c r="G22" s="31">
        <v>2.2000000000000002</v>
      </c>
      <c r="H22" s="31"/>
      <c r="I22" s="31"/>
      <c r="J22" s="31"/>
      <c r="K22" s="32">
        <f t="shared" si="0"/>
        <v>2.2000000000000002</v>
      </c>
      <c r="M22" s="57"/>
    </row>
    <row r="23" spans="2:13" ht="27" customHeight="1">
      <c r="B23" s="34">
        <v>41921</v>
      </c>
      <c r="C23" s="35" t="s">
        <v>132</v>
      </c>
      <c r="D23" s="35" t="s">
        <v>126</v>
      </c>
      <c r="E23" s="30" t="s">
        <v>133</v>
      </c>
      <c r="F23" s="31"/>
      <c r="G23" s="31">
        <v>4.4000000000000004</v>
      </c>
      <c r="H23" s="31"/>
      <c r="I23" s="31"/>
      <c r="J23" s="31"/>
      <c r="K23" s="32">
        <f t="shared" si="0"/>
        <v>4.4000000000000004</v>
      </c>
      <c r="M23" s="57"/>
    </row>
    <row r="24" spans="2:13" ht="27" customHeight="1">
      <c r="B24" s="34">
        <v>41925</v>
      </c>
      <c r="C24" s="35" t="s">
        <v>123</v>
      </c>
      <c r="D24" s="35" t="s">
        <v>126</v>
      </c>
      <c r="E24" s="30" t="s">
        <v>134</v>
      </c>
      <c r="F24" s="31"/>
      <c r="G24" s="31">
        <v>4.4000000000000004</v>
      </c>
      <c r="H24" s="31"/>
      <c r="I24" s="31"/>
      <c r="J24" s="31"/>
      <c r="K24" s="32">
        <f t="shared" si="0"/>
        <v>4.4000000000000004</v>
      </c>
      <c r="M24" s="57"/>
    </row>
    <row r="25" spans="2:13" ht="27" customHeight="1">
      <c r="B25" s="34">
        <v>41927</v>
      </c>
      <c r="C25" s="35" t="s">
        <v>135</v>
      </c>
      <c r="D25" s="35" t="s">
        <v>98</v>
      </c>
      <c r="E25" s="30" t="s">
        <v>111</v>
      </c>
      <c r="F25" s="31"/>
      <c r="G25" s="31">
        <v>2.2000000000000002</v>
      </c>
      <c r="H25" s="31"/>
      <c r="I25" s="31"/>
      <c r="J25" s="31"/>
      <c r="K25" s="32">
        <f t="shared" si="0"/>
        <v>2.2000000000000002</v>
      </c>
      <c r="M25" s="57"/>
    </row>
    <row r="26" spans="2:13" ht="27" customHeight="1">
      <c r="B26" s="34">
        <v>41928</v>
      </c>
      <c r="C26" s="35" t="s">
        <v>136</v>
      </c>
      <c r="D26" s="35" t="s">
        <v>98</v>
      </c>
      <c r="E26" s="30" t="s">
        <v>137</v>
      </c>
      <c r="F26" s="31"/>
      <c r="G26" s="31">
        <v>2.2000000000000002</v>
      </c>
      <c r="H26" s="31"/>
      <c r="I26" s="31"/>
      <c r="J26" s="31"/>
      <c r="K26" s="32">
        <f t="shared" si="0"/>
        <v>2.2000000000000002</v>
      </c>
      <c r="M26" s="57"/>
    </row>
    <row r="27" spans="2:13" ht="27" customHeight="1">
      <c r="B27" s="34">
        <v>41933</v>
      </c>
      <c r="C27" s="35" t="s">
        <v>138</v>
      </c>
      <c r="D27" s="35" t="s">
        <v>93</v>
      </c>
      <c r="E27" s="30" t="s">
        <v>139</v>
      </c>
      <c r="F27" s="31"/>
      <c r="G27" s="31">
        <v>4.4000000000000004</v>
      </c>
      <c r="H27" s="31"/>
      <c r="I27" s="31"/>
      <c r="J27" s="31"/>
      <c r="K27" s="32">
        <f t="shared" si="0"/>
        <v>4.4000000000000004</v>
      </c>
    </row>
    <row r="28" spans="2:13" ht="27" customHeight="1">
      <c r="B28" s="34">
        <v>41934</v>
      </c>
      <c r="C28" s="35" t="s">
        <v>140</v>
      </c>
      <c r="D28" s="35" t="s">
        <v>98</v>
      </c>
      <c r="E28" s="30" t="s">
        <v>141</v>
      </c>
      <c r="F28" s="31"/>
      <c r="G28" s="31">
        <v>2.2000000000000002</v>
      </c>
      <c r="H28" s="31"/>
      <c r="I28" s="31"/>
      <c r="J28" s="31"/>
      <c r="K28" s="32">
        <f t="shared" si="0"/>
        <v>2.2000000000000002</v>
      </c>
      <c r="M28" s="57"/>
    </row>
    <row r="29" spans="2:13" ht="27" customHeight="1">
      <c r="B29" s="34">
        <v>41936</v>
      </c>
      <c r="C29" s="35" t="s">
        <v>128</v>
      </c>
      <c r="D29" s="35" t="s">
        <v>98</v>
      </c>
      <c r="E29" s="30" t="s">
        <v>127</v>
      </c>
      <c r="F29" s="31"/>
      <c r="G29" s="31">
        <v>2.2000000000000002</v>
      </c>
      <c r="H29" s="31"/>
      <c r="I29" s="31"/>
      <c r="J29" s="31"/>
      <c r="K29" s="32">
        <f t="shared" si="0"/>
        <v>2.2000000000000002</v>
      </c>
    </row>
    <row r="30" spans="2:13" ht="27" customHeight="1">
      <c r="B30" s="34">
        <v>41949</v>
      </c>
      <c r="C30" s="35" t="s">
        <v>142</v>
      </c>
      <c r="D30" s="35" t="s">
        <v>98</v>
      </c>
      <c r="E30" s="30" t="s">
        <v>127</v>
      </c>
      <c r="F30" s="31"/>
      <c r="G30" s="31">
        <v>2.2000000000000002</v>
      </c>
      <c r="H30" s="31"/>
      <c r="I30" s="31"/>
      <c r="J30" s="31"/>
      <c r="K30" s="32">
        <f t="shared" si="0"/>
        <v>2.2000000000000002</v>
      </c>
    </row>
    <row r="31" spans="2:13" ht="27" customHeight="1">
      <c r="B31" s="34">
        <v>41953</v>
      </c>
      <c r="C31" s="35" t="s">
        <v>143</v>
      </c>
      <c r="D31" s="35" t="s">
        <v>98</v>
      </c>
      <c r="E31" s="30" t="s">
        <v>141</v>
      </c>
      <c r="F31" s="31"/>
      <c r="G31" s="31">
        <v>2.2000000000000002</v>
      </c>
      <c r="H31" s="31"/>
      <c r="I31" s="31"/>
      <c r="J31" s="31"/>
      <c r="K31" s="32">
        <f t="shared" si="0"/>
        <v>2.2000000000000002</v>
      </c>
      <c r="M31" s="57"/>
    </row>
    <row r="32" spans="2:13" ht="27" customHeight="1">
      <c r="B32" s="34">
        <v>41955</v>
      </c>
      <c r="C32" s="35" t="s">
        <v>142</v>
      </c>
      <c r="D32" s="35" t="s">
        <v>98</v>
      </c>
      <c r="E32" s="30" t="s">
        <v>141</v>
      </c>
      <c r="F32" s="31"/>
      <c r="G32" s="31">
        <v>2.2000000000000002</v>
      </c>
      <c r="H32" s="31"/>
      <c r="I32" s="31"/>
      <c r="J32" s="31"/>
      <c r="K32" s="32">
        <f t="shared" si="0"/>
        <v>2.2000000000000002</v>
      </c>
      <c r="M32" s="57"/>
    </row>
    <row r="33" spans="2:13" ht="27" customHeight="1">
      <c r="B33" s="34">
        <v>41957</v>
      </c>
      <c r="C33" s="35" t="s">
        <v>144</v>
      </c>
      <c r="D33" s="35" t="s">
        <v>93</v>
      </c>
      <c r="E33" s="30" t="s">
        <v>145</v>
      </c>
      <c r="F33" s="31"/>
      <c r="G33" s="31">
        <v>4.4000000000000004</v>
      </c>
      <c r="H33" s="31"/>
      <c r="I33" s="31"/>
      <c r="J33" s="31"/>
      <c r="K33" s="32">
        <f t="shared" si="0"/>
        <v>4.4000000000000004</v>
      </c>
    </row>
    <row r="34" spans="2:13" ht="27" customHeight="1">
      <c r="B34" s="34">
        <v>41960</v>
      </c>
      <c r="C34" s="35" t="s">
        <v>146</v>
      </c>
      <c r="D34" s="35" t="s">
        <v>98</v>
      </c>
      <c r="E34" s="30" t="s">
        <v>111</v>
      </c>
      <c r="F34" s="31"/>
      <c r="G34" s="31">
        <v>2.2000000000000002</v>
      </c>
      <c r="H34" s="31"/>
      <c r="I34" s="31"/>
      <c r="J34" s="31"/>
      <c r="K34" s="32">
        <f t="shared" si="0"/>
        <v>2.2000000000000002</v>
      </c>
      <c r="M34" s="57"/>
    </row>
    <row r="35" spans="2:13" ht="27" customHeight="1">
      <c r="B35" s="34">
        <v>41961</v>
      </c>
      <c r="C35" s="35" t="s">
        <v>147</v>
      </c>
      <c r="D35" s="35" t="s">
        <v>98</v>
      </c>
      <c r="E35" s="30" t="s">
        <v>148</v>
      </c>
      <c r="F35" s="31"/>
      <c r="G35" s="31">
        <v>2.2000000000000002</v>
      </c>
      <c r="H35" s="31"/>
      <c r="I35" s="31"/>
      <c r="J35" s="31"/>
      <c r="K35" s="32">
        <f t="shared" si="0"/>
        <v>2.2000000000000002</v>
      </c>
    </row>
    <row r="36" spans="2:13" ht="27" customHeight="1">
      <c r="B36" s="34">
        <v>41962</v>
      </c>
      <c r="C36" s="35" t="s">
        <v>142</v>
      </c>
      <c r="D36" s="35" t="s">
        <v>98</v>
      </c>
      <c r="E36" s="30" t="s">
        <v>149</v>
      </c>
      <c r="F36" s="31"/>
      <c r="G36" s="31">
        <v>2.2000000000000002</v>
      </c>
      <c r="H36" s="31"/>
      <c r="I36" s="31"/>
      <c r="J36" s="31"/>
      <c r="K36" s="32">
        <f t="shared" si="0"/>
        <v>2.2000000000000002</v>
      </c>
    </row>
    <row r="37" spans="2:13" ht="27" customHeight="1">
      <c r="B37" s="34">
        <v>41963</v>
      </c>
      <c r="C37" s="35" t="s">
        <v>150</v>
      </c>
      <c r="D37" s="35" t="s">
        <v>98</v>
      </c>
      <c r="E37" s="30" t="s">
        <v>111</v>
      </c>
      <c r="F37" s="31"/>
      <c r="G37" s="31">
        <v>2.2000000000000002</v>
      </c>
      <c r="H37" s="31"/>
      <c r="I37" s="31"/>
      <c r="J37" s="31"/>
      <c r="K37" s="32">
        <f t="shared" si="0"/>
        <v>2.2000000000000002</v>
      </c>
    </row>
    <row r="38" spans="2:13" ht="27" customHeight="1">
      <c r="B38" s="34">
        <v>41963</v>
      </c>
      <c r="C38" s="35" t="s">
        <v>151</v>
      </c>
      <c r="D38" s="35" t="s">
        <v>93</v>
      </c>
      <c r="E38" s="30" t="s">
        <v>152</v>
      </c>
      <c r="F38" s="31"/>
      <c r="G38" s="31">
        <v>4.4000000000000004</v>
      </c>
      <c r="H38" s="31"/>
      <c r="I38" s="31"/>
      <c r="J38" s="31"/>
      <c r="K38" s="32">
        <f t="shared" si="0"/>
        <v>4.4000000000000004</v>
      </c>
    </row>
    <row r="39" spans="2:13" ht="27" customHeight="1">
      <c r="B39" s="34">
        <v>41964</v>
      </c>
      <c r="C39" s="35" t="s">
        <v>151</v>
      </c>
      <c r="D39" s="35" t="s">
        <v>93</v>
      </c>
      <c r="E39" s="30" t="s">
        <v>153</v>
      </c>
      <c r="F39" s="31"/>
      <c r="G39" s="31">
        <v>4.4000000000000004</v>
      </c>
      <c r="H39" s="31"/>
      <c r="I39" s="31"/>
      <c r="J39" s="31"/>
      <c r="K39" s="32">
        <f t="shared" si="0"/>
        <v>4.4000000000000004</v>
      </c>
    </row>
    <row r="40" spans="2:13" ht="27" customHeight="1">
      <c r="B40" s="34">
        <v>41970</v>
      </c>
      <c r="C40" s="35" t="s">
        <v>144</v>
      </c>
      <c r="D40" s="35" t="s">
        <v>93</v>
      </c>
      <c r="E40" s="30" t="s">
        <v>153</v>
      </c>
      <c r="F40" s="31"/>
      <c r="G40" s="31">
        <v>4.4000000000000004</v>
      </c>
      <c r="H40" s="31"/>
      <c r="I40" s="31"/>
      <c r="J40" s="31"/>
      <c r="K40" s="32">
        <f t="shared" si="0"/>
        <v>4.4000000000000004</v>
      </c>
    </row>
    <row r="41" spans="2:13" ht="27" customHeight="1">
      <c r="B41" s="34">
        <v>41974</v>
      </c>
      <c r="C41" s="35" t="s">
        <v>154</v>
      </c>
      <c r="D41" s="35" t="s">
        <v>98</v>
      </c>
      <c r="E41" s="30" t="s">
        <v>115</v>
      </c>
      <c r="F41" s="31"/>
      <c r="G41" s="31">
        <v>2.2000000000000002</v>
      </c>
      <c r="H41" s="31"/>
      <c r="I41" s="31"/>
      <c r="J41" s="31"/>
      <c r="K41" s="32">
        <f t="shared" si="0"/>
        <v>2.2000000000000002</v>
      </c>
    </row>
    <row r="42" spans="2:13" ht="27" customHeight="1">
      <c r="B42" s="34">
        <v>41976</v>
      </c>
      <c r="C42" s="35" t="s">
        <v>155</v>
      </c>
      <c r="D42" s="35" t="s">
        <v>93</v>
      </c>
      <c r="E42" s="30" t="s">
        <v>109</v>
      </c>
      <c r="F42" s="31"/>
      <c r="G42" s="31">
        <v>4.4000000000000004</v>
      </c>
      <c r="H42" s="31"/>
      <c r="I42" s="31"/>
      <c r="J42" s="31"/>
      <c r="K42" s="32">
        <f t="shared" si="0"/>
        <v>4.4000000000000004</v>
      </c>
    </row>
    <row r="43" spans="2:13" ht="27" customHeight="1">
      <c r="B43" s="34">
        <v>41978</v>
      </c>
      <c r="C43" s="35" t="s">
        <v>156</v>
      </c>
      <c r="D43" s="35" t="s">
        <v>98</v>
      </c>
      <c r="E43" s="30" t="s">
        <v>115</v>
      </c>
      <c r="F43" s="31"/>
      <c r="G43" s="31">
        <v>2.2000000000000002</v>
      </c>
      <c r="H43" s="31"/>
      <c r="I43" s="31"/>
      <c r="J43" s="31"/>
      <c r="K43" s="32">
        <f t="shared" si="0"/>
        <v>2.2000000000000002</v>
      </c>
    </row>
    <row r="44" spans="2:13" ht="27" customHeight="1">
      <c r="B44" s="34">
        <v>41983</v>
      </c>
      <c r="C44" s="35" t="s">
        <v>157</v>
      </c>
      <c r="D44" s="35" t="s">
        <v>126</v>
      </c>
      <c r="E44" s="30" t="s">
        <v>158</v>
      </c>
      <c r="F44" s="31"/>
      <c r="G44" s="31">
        <v>4.4000000000000004</v>
      </c>
      <c r="H44" s="31"/>
      <c r="I44" s="31"/>
      <c r="J44" s="31"/>
      <c r="K44" s="32">
        <f t="shared" si="0"/>
        <v>4.4000000000000004</v>
      </c>
    </row>
    <row r="45" spans="2:13" ht="27" customHeight="1">
      <c r="B45" s="34">
        <v>41984</v>
      </c>
      <c r="C45" s="35" t="s">
        <v>159</v>
      </c>
      <c r="D45" s="35" t="s">
        <v>98</v>
      </c>
      <c r="E45" s="30" t="s">
        <v>111</v>
      </c>
      <c r="F45" s="31"/>
      <c r="G45" s="31">
        <v>2.2000000000000002</v>
      </c>
      <c r="H45" s="31"/>
      <c r="I45" s="31"/>
      <c r="J45" s="31"/>
      <c r="K45" s="32">
        <f t="shared" si="0"/>
        <v>2.2000000000000002</v>
      </c>
    </row>
    <row r="46" spans="2:13" ht="27" customHeight="1">
      <c r="B46" s="34">
        <v>41988</v>
      </c>
      <c r="C46" s="35" t="s">
        <v>160</v>
      </c>
      <c r="D46" s="35" t="s">
        <v>98</v>
      </c>
      <c r="E46" s="30" t="s">
        <v>161</v>
      </c>
      <c r="F46" s="31"/>
      <c r="G46" s="31">
        <v>2.2000000000000002</v>
      </c>
      <c r="H46" s="31"/>
      <c r="I46" s="31"/>
      <c r="J46" s="31"/>
      <c r="K46" s="32">
        <f t="shared" si="0"/>
        <v>2.2000000000000002</v>
      </c>
    </row>
    <row r="47" spans="2:13" ht="27" customHeight="1">
      <c r="B47" s="34">
        <v>41990</v>
      </c>
      <c r="C47" s="35" t="s">
        <v>162</v>
      </c>
      <c r="D47" s="35" t="s">
        <v>126</v>
      </c>
      <c r="E47" s="30" t="s">
        <v>163</v>
      </c>
      <c r="F47" s="31"/>
      <c r="G47" s="31">
        <v>4.4000000000000004</v>
      </c>
      <c r="H47" s="31"/>
      <c r="I47" s="31"/>
      <c r="J47" s="31"/>
      <c r="K47" s="32">
        <f t="shared" si="0"/>
        <v>4.4000000000000004</v>
      </c>
    </row>
    <row r="48" spans="2:13" ht="27" customHeight="1">
      <c r="B48" s="34">
        <v>41991</v>
      </c>
      <c r="C48" s="35" t="s">
        <v>164</v>
      </c>
      <c r="D48" s="35" t="s">
        <v>126</v>
      </c>
      <c r="E48" s="30" t="s">
        <v>165</v>
      </c>
      <c r="F48" s="31"/>
      <c r="G48" s="31">
        <v>4.4000000000000004</v>
      </c>
      <c r="H48" s="31"/>
      <c r="I48" s="31"/>
      <c r="J48" s="31"/>
      <c r="K48" s="32">
        <f t="shared" si="0"/>
        <v>4.4000000000000004</v>
      </c>
    </row>
    <row r="49" spans="2:11" ht="13.5" thickBot="1">
      <c r="B49" s="65"/>
      <c r="C49" s="65"/>
      <c r="D49" s="65"/>
      <c r="E49" s="65"/>
      <c r="F49" s="58">
        <f t="shared" ref="F49:K49" si="1">SUM(F7:F48)</f>
        <v>0</v>
      </c>
      <c r="G49" s="58">
        <f t="shared" si="1"/>
        <v>134.2000000000001</v>
      </c>
      <c r="H49" s="58">
        <f t="shared" si="1"/>
        <v>0</v>
      </c>
      <c r="I49" s="58">
        <f t="shared" si="1"/>
        <v>0</v>
      </c>
      <c r="J49" s="58">
        <f t="shared" si="1"/>
        <v>0</v>
      </c>
      <c r="K49" s="37">
        <f t="shared" si="1"/>
        <v>134.2000000000001</v>
      </c>
    </row>
    <row r="50" spans="2:11" ht="13.5" thickBot="1">
      <c r="B50" s="65"/>
      <c r="C50" s="65"/>
      <c r="D50" s="65"/>
      <c r="E50" s="65"/>
      <c r="F50" s="59"/>
      <c r="G50" s="60"/>
      <c r="H50" s="60"/>
      <c r="I50" s="61"/>
      <c r="J50" s="60"/>
      <c r="K50" s="62"/>
    </row>
    <row r="52" spans="2:11">
      <c r="B52" s="66" t="s">
        <v>105</v>
      </c>
      <c r="C52" s="66"/>
      <c r="D52" s="66"/>
      <c r="E52" s="66"/>
      <c r="F52" s="66"/>
      <c r="G52" s="66"/>
      <c r="H52" s="66"/>
      <c r="I52" s="66"/>
      <c r="J52" s="66"/>
      <c r="K52" s="66"/>
    </row>
  </sheetData>
  <mergeCells count="5">
    <mergeCell ref="B1:E1"/>
    <mergeCell ref="B3:C3"/>
    <mergeCell ref="F5:I5"/>
    <mergeCell ref="B49:E50"/>
    <mergeCell ref="B52:K52"/>
  </mergeCells>
  <conditionalFormatting sqref="B7:D48 F7:J48">
    <cfRule type="expression" dxfId="50" priority="15" stopIfTrue="1">
      <formula>MOD(ROW(),2)=1</formula>
    </cfRule>
  </conditionalFormatting>
  <conditionalFormatting sqref="E7 E9 E11 E13 E15 E17 E19 E21 E23 E25 E27 E29 E31 E33 E35 E37 E39 E41 E43 E45 E47">
    <cfRule type="expression" dxfId="49" priority="13" stopIfTrue="1">
      <formula>MOD(ROW(),2)=1</formula>
    </cfRule>
  </conditionalFormatting>
  <conditionalFormatting sqref="E8 E10 E12 E14 E16 E18 E20 E22 E24 E26 E28 E30 E32 E34 E36 E38 E40 E42 E44 E46 E48">
    <cfRule type="expression" dxfId="48" priority="14" stopIfTrue="1">
      <formula>MOD(ROW(),2)=1</formula>
    </cfRule>
  </conditionalFormatting>
  <conditionalFormatting sqref="K7:K48">
    <cfRule type="expression" dxfId="47" priority="16" stopIfTrue="1">
      <formula>MOD(ROW(),2)=1</formula>
    </cfRule>
  </conditionalFormatting>
  <dataValidations count="2">
    <dataValidation type="list" allowBlank="1" showInputMessage="1" showErrorMessage="1" sqref="F2">
      <formula1>"Board executive director,Non Executive Director,Chief Executive,Chairman"</formula1>
    </dataValidation>
    <dataValidation type="list" allowBlank="1" showInputMessage="1" showErrorMessage="1" sqref="E2">
      <formula1>"Richard Price,Alan Price,Ian Prosser,Joanna Whittington,Anna Walker,Tracey Barlow,Peter Bucks,Mike Lloyd,Mark Fairbairn,Melvyn Neate,Stephen Nelson,Ray O' Toole,Steven Walker"</formula1>
    </dataValidation>
  </dataValidations>
  <pageMargins left="0.75000000000000011" right="0.75000000000000011" top="0.6" bottom="0.58000000000000007" header="0.5" footer="0.5"/>
  <pageSetup paperSize="0" scale="43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/>
  </sheetViews>
  <sheetFormatPr defaultRowHeight="12.75"/>
  <cols>
    <col min="1" max="1" width="1.42578125" style="1" customWidth="1"/>
    <col min="2" max="2" width="10.5703125" style="1" customWidth="1"/>
    <col min="3" max="3" width="22.5703125" style="1" customWidth="1"/>
    <col min="4" max="4" width="15" style="1" customWidth="1"/>
    <col min="5" max="5" width="50.140625" style="18" customWidth="1"/>
    <col min="6" max="6" width="11.85546875" style="1" customWidth="1"/>
    <col min="7" max="7" width="11.85546875" style="11" customWidth="1"/>
    <col min="8" max="8" width="11.85546875" style="1" customWidth="1"/>
    <col min="9" max="9" width="11.7109375" style="1" customWidth="1"/>
    <col min="10" max="11" width="11.42578125" style="1" customWidth="1"/>
    <col min="12" max="12" width="14.85546875" style="1" customWidth="1"/>
    <col min="13" max="13" width="7.140625" style="1" hidden="1" customWidth="1"/>
    <col min="14" max="14" width="15.140625" style="1" customWidth="1"/>
    <col min="15" max="15" width="12.28515625" style="1" customWidth="1"/>
    <col min="16" max="16" width="26.28515625" style="1" customWidth="1"/>
    <col min="17" max="17" width="0" style="1" hidden="1" customWidth="1"/>
    <col min="18" max="18" width="9.140625" style="1" customWidth="1"/>
    <col min="19" max="16384" width="9.140625" style="1"/>
  </cols>
  <sheetData>
    <row r="1" spans="1:13">
      <c r="B1" s="2" t="s">
        <v>25</v>
      </c>
    </row>
    <row r="2" spans="1:13">
      <c r="B2" s="10" t="s">
        <v>72</v>
      </c>
      <c r="E2" s="67" t="s">
        <v>166</v>
      </c>
      <c r="F2" s="8" t="s">
        <v>31</v>
      </c>
      <c r="G2" s="68"/>
    </row>
    <row r="3" spans="1:13">
      <c r="B3" s="2" t="s">
        <v>75</v>
      </c>
      <c r="E3" s="69" t="str">
        <f>Price_R!E3</f>
        <v>2014-15</v>
      </c>
      <c r="F3" s="10" t="str">
        <f>Price_R!F3</f>
        <v>Quarter 3</v>
      </c>
      <c r="G3" s="70" t="str">
        <f>Price_R!G3</f>
        <v>1 October - 31 December 2014</v>
      </c>
    </row>
    <row r="4" spans="1:13" ht="13.5" thickBot="1"/>
    <row r="5" spans="1:13" ht="38.25">
      <c r="B5" s="12" t="s">
        <v>79</v>
      </c>
      <c r="C5" s="13" t="s">
        <v>80</v>
      </c>
      <c r="D5" s="14" t="s">
        <v>81</v>
      </c>
      <c r="E5" s="71" t="s">
        <v>82</v>
      </c>
      <c r="F5" s="42" t="s">
        <v>83</v>
      </c>
      <c r="G5" s="42"/>
      <c r="H5" s="42"/>
      <c r="I5" s="42"/>
      <c r="J5" s="16" t="s">
        <v>84</v>
      </c>
      <c r="K5" s="17" t="s">
        <v>85</v>
      </c>
      <c r="M5" s="72" t="s">
        <v>79</v>
      </c>
    </row>
    <row r="6" spans="1:13" s="18" customFormat="1" ht="38.25">
      <c r="A6" s="1"/>
      <c r="B6" s="73"/>
      <c r="C6" s="20"/>
      <c r="D6" s="20"/>
      <c r="E6" s="21"/>
      <c r="F6" s="22" t="s">
        <v>86</v>
      </c>
      <c r="G6" s="23" t="s">
        <v>87</v>
      </c>
      <c r="H6" s="23" t="s">
        <v>88</v>
      </c>
      <c r="I6" s="24" t="s">
        <v>107</v>
      </c>
      <c r="J6" s="25" t="s">
        <v>90</v>
      </c>
      <c r="K6" s="26" t="s">
        <v>91</v>
      </c>
      <c r="M6" s="74"/>
    </row>
    <row r="7" spans="1:13" s="18" customFormat="1" ht="29.25" customHeight="1">
      <c r="A7" s="1"/>
      <c r="B7" s="28">
        <v>41892</v>
      </c>
      <c r="C7" s="29" t="s">
        <v>167</v>
      </c>
      <c r="D7" s="29" t="s">
        <v>93</v>
      </c>
      <c r="E7" s="30" t="s">
        <v>168</v>
      </c>
      <c r="F7" s="31"/>
      <c r="G7" s="31">
        <v>189.61</v>
      </c>
      <c r="H7" s="31"/>
      <c r="I7" s="31"/>
      <c r="J7" s="31"/>
      <c r="K7" s="32">
        <f t="shared" ref="K7:K20" si="0">SUM(F7:J7)</f>
        <v>189.61</v>
      </c>
      <c r="M7" s="75"/>
    </row>
    <row r="8" spans="1:13" s="18" customFormat="1" ht="29.25" customHeight="1">
      <c r="A8" s="1"/>
      <c r="B8" s="34">
        <v>41899</v>
      </c>
      <c r="C8" s="35" t="s">
        <v>169</v>
      </c>
      <c r="D8" s="35" t="s">
        <v>98</v>
      </c>
      <c r="E8" s="30" t="s">
        <v>170</v>
      </c>
      <c r="F8" s="31"/>
      <c r="G8" s="31">
        <v>31.11</v>
      </c>
      <c r="H8" s="31"/>
      <c r="I8" s="31"/>
      <c r="J8" s="31"/>
      <c r="K8" s="32">
        <f t="shared" si="0"/>
        <v>31.11</v>
      </c>
      <c r="M8" s="75"/>
    </row>
    <row r="9" spans="1:13" s="18" customFormat="1" ht="29.25" customHeight="1">
      <c r="A9" s="1"/>
      <c r="B9" s="34">
        <v>41905</v>
      </c>
      <c r="C9" s="35" t="s">
        <v>171</v>
      </c>
      <c r="D9" s="35" t="s">
        <v>98</v>
      </c>
      <c r="E9" s="30" t="s">
        <v>172</v>
      </c>
      <c r="F9" s="31"/>
      <c r="G9" s="31">
        <v>158.83000000000001</v>
      </c>
      <c r="H9" s="31"/>
      <c r="I9" s="31"/>
      <c r="J9" s="31"/>
      <c r="K9" s="32">
        <f t="shared" si="0"/>
        <v>158.83000000000001</v>
      </c>
      <c r="M9" s="75"/>
    </row>
    <row r="10" spans="1:13" s="18" customFormat="1" ht="29.25" customHeight="1">
      <c r="A10" s="1"/>
      <c r="B10" s="28">
        <v>41915</v>
      </c>
      <c r="C10" s="29" t="s">
        <v>173</v>
      </c>
      <c r="D10" s="29" t="s">
        <v>98</v>
      </c>
      <c r="E10" s="30" t="s">
        <v>174</v>
      </c>
      <c r="F10" s="31"/>
      <c r="G10" s="31">
        <v>18.48</v>
      </c>
      <c r="H10" s="31"/>
      <c r="I10" s="31"/>
      <c r="J10" s="31"/>
      <c r="K10" s="32">
        <f t="shared" si="0"/>
        <v>18.48</v>
      </c>
      <c r="M10" s="75"/>
    </row>
    <row r="11" spans="1:13" s="18" customFormat="1" ht="29.25" customHeight="1">
      <c r="A11" s="1"/>
      <c r="B11" s="34">
        <v>41915</v>
      </c>
      <c r="C11" s="35" t="s">
        <v>175</v>
      </c>
      <c r="D11" s="35" t="s">
        <v>98</v>
      </c>
      <c r="E11" s="30" t="s">
        <v>174</v>
      </c>
      <c r="F11" s="31"/>
      <c r="G11" s="31">
        <v>33.22</v>
      </c>
      <c r="H11" s="31"/>
      <c r="I11" s="31"/>
      <c r="J11" s="31"/>
      <c r="K11" s="32">
        <f t="shared" si="0"/>
        <v>33.22</v>
      </c>
      <c r="M11" s="75"/>
    </row>
    <row r="12" spans="1:13" s="18" customFormat="1" ht="29.25" customHeight="1">
      <c r="A12" s="1"/>
      <c r="B12" s="28">
        <v>41918</v>
      </c>
      <c r="C12" s="29" t="s">
        <v>176</v>
      </c>
      <c r="D12" s="29" t="s">
        <v>93</v>
      </c>
      <c r="E12" s="30" t="s">
        <v>177</v>
      </c>
      <c r="F12" s="31"/>
      <c r="G12" s="31">
        <v>39.26</v>
      </c>
      <c r="H12" s="31"/>
      <c r="I12" s="31"/>
      <c r="J12" s="31"/>
      <c r="K12" s="32">
        <f t="shared" si="0"/>
        <v>39.26</v>
      </c>
      <c r="M12" s="75"/>
    </row>
    <row r="13" spans="1:13" s="18" customFormat="1" ht="29.25" customHeight="1">
      <c r="A13" s="1"/>
      <c r="B13" s="34">
        <v>41920</v>
      </c>
      <c r="C13" s="35" t="s">
        <v>178</v>
      </c>
      <c r="D13" s="29" t="s">
        <v>93</v>
      </c>
      <c r="E13" s="30" t="s">
        <v>179</v>
      </c>
      <c r="F13" s="31"/>
      <c r="G13" s="31">
        <v>109.36</v>
      </c>
      <c r="H13" s="31"/>
      <c r="I13" s="31"/>
      <c r="J13" s="31"/>
      <c r="K13" s="32">
        <f t="shared" si="0"/>
        <v>109.36</v>
      </c>
      <c r="M13" s="75"/>
    </row>
    <row r="14" spans="1:13" ht="29.25" customHeight="1">
      <c r="B14" s="34">
        <v>41936</v>
      </c>
      <c r="C14" s="35" t="s">
        <v>180</v>
      </c>
      <c r="D14" s="35" t="s">
        <v>98</v>
      </c>
      <c r="E14" s="30" t="s">
        <v>174</v>
      </c>
      <c r="F14" s="31"/>
      <c r="G14" s="31">
        <v>17.63</v>
      </c>
      <c r="H14" s="31"/>
      <c r="I14" s="31"/>
      <c r="J14" s="31"/>
      <c r="K14" s="32">
        <f t="shared" si="0"/>
        <v>17.63</v>
      </c>
      <c r="M14" s="34"/>
    </row>
    <row r="15" spans="1:13" ht="29.25" customHeight="1">
      <c r="B15" s="28">
        <v>41936</v>
      </c>
      <c r="C15" s="29" t="s">
        <v>181</v>
      </c>
      <c r="D15" s="29" t="s">
        <v>98</v>
      </c>
      <c r="E15" s="30" t="s">
        <v>182</v>
      </c>
      <c r="F15" s="31"/>
      <c r="G15" s="31">
        <v>128.86000000000001</v>
      </c>
      <c r="H15" s="31"/>
      <c r="I15" s="31"/>
      <c r="J15" s="31"/>
      <c r="K15" s="32">
        <f t="shared" si="0"/>
        <v>128.86000000000001</v>
      </c>
      <c r="M15" s="34"/>
    </row>
    <row r="16" spans="1:13" ht="29.25" customHeight="1">
      <c r="B16" s="34">
        <v>41946</v>
      </c>
      <c r="C16" s="35" t="s">
        <v>183</v>
      </c>
      <c r="D16" s="35" t="s">
        <v>98</v>
      </c>
      <c r="E16" s="30" t="s">
        <v>184</v>
      </c>
      <c r="F16" s="31"/>
      <c r="G16" s="31"/>
      <c r="H16" s="31">
        <v>14.42</v>
      </c>
      <c r="I16" s="31"/>
      <c r="J16" s="31"/>
      <c r="K16" s="32">
        <f t="shared" si="0"/>
        <v>14.42</v>
      </c>
      <c r="M16" s="34"/>
    </row>
    <row r="17" spans="1:13" ht="29.25" customHeight="1">
      <c r="B17" s="28">
        <v>41950</v>
      </c>
      <c r="C17" s="29" t="s">
        <v>185</v>
      </c>
      <c r="D17" s="29" t="s">
        <v>98</v>
      </c>
      <c r="E17" s="30" t="s">
        <v>174</v>
      </c>
      <c r="F17" s="31"/>
      <c r="G17" s="31">
        <v>20.61</v>
      </c>
      <c r="H17" s="31"/>
      <c r="I17" s="31"/>
      <c r="J17" s="31"/>
      <c r="K17" s="32">
        <f t="shared" si="0"/>
        <v>20.61</v>
      </c>
      <c r="M17" s="34"/>
    </row>
    <row r="18" spans="1:13" ht="29.25" customHeight="1">
      <c r="B18" s="34">
        <v>41977</v>
      </c>
      <c r="C18" s="35" t="s">
        <v>186</v>
      </c>
      <c r="D18" s="35" t="s">
        <v>93</v>
      </c>
      <c r="E18" s="30" t="s">
        <v>187</v>
      </c>
      <c r="F18" s="31"/>
      <c r="G18" s="31">
        <v>101.6</v>
      </c>
      <c r="H18" s="31"/>
      <c r="I18" s="31"/>
      <c r="J18" s="31"/>
      <c r="K18" s="32">
        <f t="shared" si="0"/>
        <v>101.6</v>
      </c>
      <c r="M18" s="34"/>
    </row>
    <row r="19" spans="1:13" ht="29.25" customHeight="1">
      <c r="B19" s="28">
        <v>41982</v>
      </c>
      <c r="C19" s="29" t="s">
        <v>188</v>
      </c>
      <c r="D19" s="29" t="s">
        <v>93</v>
      </c>
      <c r="E19" s="30" t="s">
        <v>189</v>
      </c>
      <c r="F19" s="31"/>
      <c r="G19" s="31">
        <v>265.89999999999998</v>
      </c>
      <c r="H19" s="31"/>
      <c r="I19" s="31"/>
      <c r="J19" s="31"/>
      <c r="K19" s="32">
        <f t="shared" si="0"/>
        <v>265.89999999999998</v>
      </c>
      <c r="M19" s="34"/>
    </row>
    <row r="20" spans="1:13" ht="29.25" customHeight="1">
      <c r="B20" s="34">
        <v>41982</v>
      </c>
      <c r="C20" s="35" t="s">
        <v>190</v>
      </c>
      <c r="D20" s="35" t="s">
        <v>93</v>
      </c>
      <c r="E20" s="30" t="s">
        <v>189</v>
      </c>
      <c r="F20" s="31"/>
      <c r="G20" s="31">
        <v>26.4</v>
      </c>
      <c r="H20" s="31"/>
      <c r="I20" s="31"/>
      <c r="J20" s="31"/>
      <c r="K20" s="32">
        <f t="shared" si="0"/>
        <v>26.4</v>
      </c>
      <c r="M20" s="34"/>
    </row>
    <row r="21" spans="1:13" ht="13.5" thickBot="1">
      <c r="B21" s="65"/>
      <c r="C21" s="65"/>
      <c r="D21" s="65"/>
      <c r="E21" s="65"/>
      <c r="F21" s="58">
        <f t="shared" ref="F21:K21" si="1">SUM(F7:F20)</f>
        <v>0</v>
      </c>
      <c r="G21" s="58">
        <f t="shared" si="1"/>
        <v>1140.8700000000003</v>
      </c>
      <c r="H21" s="58">
        <f t="shared" si="1"/>
        <v>14.42</v>
      </c>
      <c r="I21" s="58">
        <f t="shared" si="1"/>
        <v>0</v>
      </c>
      <c r="J21" s="58">
        <f t="shared" si="1"/>
        <v>0</v>
      </c>
      <c r="K21" s="37">
        <f t="shared" si="1"/>
        <v>1155.2900000000002</v>
      </c>
      <c r="M21" s="34"/>
    </row>
    <row r="22" spans="1:13" ht="13.5" thickBot="1">
      <c r="B22" s="65"/>
      <c r="C22" s="65"/>
      <c r="D22" s="65"/>
      <c r="E22" s="65"/>
      <c r="F22" s="59"/>
      <c r="G22" s="60"/>
      <c r="H22" s="60"/>
      <c r="I22" s="61"/>
      <c r="J22" s="60"/>
      <c r="K22" s="62"/>
      <c r="M22" s="34"/>
    </row>
    <row r="23" spans="1:13">
      <c r="E23" s="1"/>
      <c r="G23" s="1"/>
      <c r="M23" s="34"/>
    </row>
    <row r="24" spans="1:13" s="18" customFormat="1">
      <c r="B24" s="1" t="s">
        <v>105</v>
      </c>
      <c r="C24" s="1"/>
      <c r="D24" s="1"/>
      <c r="F24" s="1"/>
      <c r="H24" s="1"/>
      <c r="I24" s="1"/>
      <c r="J24" s="1"/>
      <c r="K24" s="1"/>
      <c r="M24" s="34"/>
    </row>
    <row r="25" spans="1:13">
      <c r="A25" s="76"/>
      <c r="E25" s="1"/>
      <c r="G25" s="1"/>
      <c r="M25" s="34"/>
    </row>
  </sheetData>
  <mergeCells count="2">
    <mergeCell ref="F5:I5"/>
    <mergeCell ref="B21:E22"/>
  </mergeCells>
  <conditionalFormatting sqref="D13 K7:K20 A23:A25">
    <cfRule type="expression" dxfId="46" priority="22" stopIfTrue="1">
      <formula>MOD(ROW(),2)=1</formula>
    </cfRule>
  </conditionalFormatting>
  <conditionalFormatting sqref="B7:D7 F7:J7 B9:D10 F9:J10 B14:D14 F14:J14 B16:D16 F16:J16 B18:D18 F18:J18 B20:D20 F20:J20">
    <cfRule type="expression" dxfId="45" priority="17" stopIfTrue="1">
      <formula>MOD(ROW(),2)=1</formula>
    </cfRule>
  </conditionalFormatting>
  <conditionalFormatting sqref="B8:D8 F8:J8 B11:D12 B13:C13 F11:J13 B15:D15 F15:J15 B17:D17 F17:J17 B19:D19 F19:J19">
    <cfRule type="expression" dxfId="44" priority="20" stopIfTrue="1">
      <formula>MOD(ROW(),2)=1</formula>
    </cfRule>
  </conditionalFormatting>
  <conditionalFormatting sqref="E10">
    <cfRule type="expression" dxfId="43" priority="21" stopIfTrue="1">
      <formula>MOD(ROW(),2)=1</formula>
    </cfRule>
  </conditionalFormatting>
  <conditionalFormatting sqref="E14">
    <cfRule type="expression" dxfId="42" priority="24" stopIfTrue="1">
      <formula>MOD(ROW(),2)=1</formula>
    </cfRule>
  </conditionalFormatting>
  <conditionalFormatting sqref="E20">
    <cfRule type="expression" dxfId="41" priority="23" stopIfTrue="1">
      <formula>MOD(ROW(),2)=1</formula>
    </cfRule>
  </conditionalFormatting>
  <conditionalFormatting sqref="E7 E9 E16 E18">
    <cfRule type="expression" dxfId="40" priority="18" stopIfTrue="1">
      <formula>MOD(ROW(),2)=1</formula>
    </cfRule>
  </conditionalFormatting>
  <conditionalFormatting sqref="E8 E11:E13 E15 E17 E19">
    <cfRule type="expression" dxfId="39" priority="19" stopIfTrue="1">
      <formula>MOD(ROW(),2)=1</formula>
    </cfRule>
  </conditionalFormatting>
  <dataValidations count="2">
    <dataValidation type="list" allowBlank="1" showInputMessage="1" showErrorMessage="1" sqref="F2">
      <formula1>"Board executive director,Non Executive Director,Chief Executive,Chairman"</formula1>
    </dataValidation>
    <dataValidation type="list" allowBlank="1" showInputMessage="1" showErrorMessage="1" sqref="E2">
      <formula1>"Richard Price,Alan Price,Ian Prosser,Joanna Whittington,Anna Walker,Tracey Barlow,Peter Bucks,Mike Lloyd,Mark Fairbairn,Melvyn Neate,Stephen Nelson,Ray O' Toole,Steven Walker"</formula1>
    </dataValidation>
  </dataValidations>
  <pageMargins left="0.75000000000000011" right="0.75000000000000011" top="0.59000000000000008" bottom="0.56000000000000005" header="0.5" footer="0.5"/>
  <pageSetup paperSize="0" scale="64" fitToWidth="0" fitToHeight="0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workbookViewId="0"/>
  </sheetViews>
  <sheetFormatPr defaultRowHeight="12.75"/>
  <cols>
    <col min="1" max="1" width="1.42578125" style="1" customWidth="1"/>
    <col min="2" max="2" width="10.140625" style="1" bestFit="1" customWidth="1"/>
    <col min="3" max="3" width="13.7109375" style="1" customWidth="1"/>
    <col min="4" max="4" width="42.42578125" style="1" customWidth="1"/>
    <col min="5" max="8" width="11.85546875" style="1" customWidth="1"/>
    <col min="9" max="9" width="14.7109375" style="1" customWidth="1"/>
    <col min="10" max="10" width="9" style="1" customWidth="1"/>
    <col min="11" max="11" width="9.140625" style="1" customWidth="1"/>
    <col min="12" max="16384" width="9.140625" style="1"/>
  </cols>
  <sheetData>
    <row r="1" spans="2:10">
      <c r="B1" s="2" t="s">
        <v>25</v>
      </c>
    </row>
    <row r="2" spans="2:10">
      <c r="B2" s="10" t="s">
        <v>72</v>
      </c>
      <c r="D2" s="7" t="s">
        <v>191</v>
      </c>
      <c r="E2" s="8" t="s">
        <v>192</v>
      </c>
      <c r="F2" s="9"/>
    </row>
    <row r="3" spans="2:10">
      <c r="B3" s="2" t="s">
        <v>75</v>
      </c>
      <c r="D3" s="10" t="str">
        <f>Price_R!E3</f>
        <v>2014-15</v>
      </c>
      <c r="E3" s="10" t="str">
        <f>Price_R!F3</f>
        <v>Quarter 3</v>
      </c>
      <c r="F3" s="10" t="str">
        <f>Price_R!G3</f>
        <v>1 October - 31 December 2014</v>
      </c>
    </row>
    <row r="4" spans="2:10" ht="13.5" thickBot="1"/>
    <row r="5" spans="2:10">
      <c r="B5" s="12" t="s">
        <v>79</v>
      </c>
      <c r="C5" s="13" t="s">
        <v>193</v>
      </c>
      <c r="D5" s="15" t="s">
        <v>82</v>
      </c>
      <c r="E5" s="42" t="s">
        <v>83</v>
      </c>
      <c r="F5" s="42"/>
      <c r="G5" s="42"/>
      <c r="H5" s="42"/>
      <c r="I5" s="77" t="s">
        <v>84</v>
      </c>
      <c r="J5" s="78" t="s">
        <v>85</v>
      </c>
    </row>
    <row r="6" spans="2:10" s="18" customFormat="1" ht="27" customHeight="1">
      <c r="B6" s="73"/>
      <c r="C6" s="79"/>
      <c r="D6" s="21"/>
      <c r="E6" s="22" t="s">
        <v>86</v>
      </c>
      <c r="F6" s="23" t="s">
        <v>87</v>
      </c>
      <c r="G6" s="23" t="s">
        <v>88</v>
      </c>
      <c r="H6" s="24" t="s">
        <v>107</v>
      </c>
      <c r="I6" s="79" t="s">
        <v>90</v>
      </c>
      <c r="J6" s="26" t="s">
        <v>91</v>
      </c>
    </row>
    <row r="7" spans="2:10" s="18" customFormat="1" ht="13.5" customHeight="1">
      <c r="B7" s="80"/>
      <c r="C7" s="81"/>
      <c r="D7" s="81"/>
      <c r="E7" s="82"/>
      <c r="F7" s="82"/>
      <c r="G7" s="82"/>
      <c r="H7" s="82"/>
      <c r="I7" s="81"/>
      <c r="J7" s="83"/>
    </row>
    <row r="8" spans="2:10" ht="13.5" customHeight="1">
      <c r="B8" s="84"/>
      <c r="C8" s="85"/>
      <c r="D8" s="85"/>
      <c r="E8" s="86"/>
      <c r="F8" s="87"/>
      <c r="G8" s="88"/>
      <c r="H8" s="87"/>
      <c r="I8" s="87"/>
      <c r="J8" s="89">
        <f t="shared" ref="J8:J16" si="0">SUM(E8:I8)</f>
        <v>0</v>
      </c>
    </row>
    <row r="9" spans="2:10" ht="13.5" customHeight="1">
      <c r="B9" s="90"/>
      <c r="C9" s="91"/>
      <c r="D9" s="91"/>
      <c r="E9" s="92"/>
      <c r="F9" s="93"/>
      <c r="G9" s="31"/>
      <c r="H9" s="31"/>
      <c r="I9" s="93"/>
      <c r="J9" s="94">
        <f t="shared" si="0"/>
        <v>0</v>
      </c>
    </row>
    <row r="10" spans="2:10" ht="13.5" customHeight="1">
      <c r="B10" s="84"/>
      <c r="C10" s="85"/>
      <c r="D10" s="85"/>
      <c r="E10" s="86"/>
      <c r="F10" s="87"/>
      <c r="G10" s="88"/>
      <c r="H10" s="88"/>
      <c r="I10" s="87"/>
      <c r="J10" s="89">
        <f t="shared" si="0"/>
        <v>0</v>
      </c>
    </row>
    <row r="11" spans="2:10" ht="13.5" customHeight="1">
      <c r="B11" s="90"/>
      <c r="C11" s="95"/>
      <c r="D11" s="95"/>
      <c r="E11" s="96"/>
      <c r="F11" s="96"/>
      <c r="G11" s="97"/>
      <c r="H11" s="98"/>
      <c r="I11" s="98"/>
      <c r="J11" s="94">
        <f t="shared" si="0"/>
        <v>0</v>
      </c>
    </row>
    <row r="12" spans="2:10" ht="13.5" customHeight="1">
      <c r="B12" s="84"/>
      <c r="C12" s="85"/>
      <c r="D12" s="85"/>
      <c r="E12" s="87"/>
      <c r="F12" s="88"/>
      <c r="G12" s="87"/>
      <c r="H12" s="99"/>
      <c r="I12" s="87"/>
      <c r="J12" s="89">
        <f t="shared" si="0"/>
        <v>0</v>
      </c>
    </row>
    <row r="13" spans="2:10" ht="13.5" customHeight="1">
      <c r="B13" s="90"/>
      <c r="C13" s="91"/>
      <c r="D13" s="91"/>
      <c r="E13" s="93"/>
      <c r="F13" s="93"/>
      <c r="G13" s="97"/>
      <c r="H13" s="93"/>
      <c r="I13" s="93"/>
      <c r="J13" s="94">
        <f t="shared" si="0"/>
        <v>0</v>
      </c>
    </row>
    <row r="14" spans="2:10" ht="13.5" customHeight="1">
      <c r="B14" s="84"/>
      <c r="C14" s="85"/>
      <c r="D14" s="85"/>
      <c r="E14" s="87"/>
      <c r="F14" s="88"/>
      <c r="G14" s="100"/>
      <c r="H14" s="99"/>
      <c r="I14" s="87"/>
      <c r="J14" s="89">
        <f t="shared" si="0"/>
        <v>0</v>
      </c>
    </row>
    <row r="15" spans="2:10" ht="13.5" customHeight="1">
      <c r="B15" s="90"/>
      <c r="C15" s="91"/>
      <c r="D15" s="91"/>
      <c r="E15" s="93"/>
      <c r="F15" s="31"/>
      <c r="G15" s="96"/>
      <c r="H15" s="98"/>
      <c r="I15" s="93"/>
      <c r="J15" s="94">
        <f t="shared" si="0"/>
        <v>0</v>
      </c>
    </row>
    <row r="16" spans="2:10" ht="13.5" customHeight="1">
      <c r="B16" s="84"/>
      <c r="C16" s="101"/>
      <c r="D16" s="101"/>
      <c r="E16" s="102"/>
      <c r="F16" s="103"/>
      <c r="G16" s="104"/>
      <c r="H16" s="102"/>
      <c r="I16" s="87"/>
      <c r="J16" s="89">
        <f t="shared" si="0"/>
        <v>0</v>
      </c>
    </row>
    <row r="17" spans="2:10" ht="12.75" customHeight="1">
      <c r="B17" s="28"/>
      <c r="C17" s="105"/>
      <c r="D17" s="105"/>
      <c r="E17" s="106"/>
      <c r="F17" s="107"/>
      <c r="G17" s="108"/>
      <c r="H17" s="109"/>
      <c r="I17" s="109"/>
      <c r="J17" s="110"/>
    </row>
    <row r="18" spans="2:10">
      <c r="B18" s="111"/>
      <c r="C18" s="112"/>
      <c r="D18" s="113"/>
      <c r="E18" s="36">
        <f t="shared" ref="E18:J18" si="1">SUM(E8:E16)</f>
        <v>0</v>
      </c>
      <c r="F18" s="36">
        <f t="shared" si="1"/>
        <v>0</v>
      </c>
      <c r="G18" s="36">
        <f t="shared" si="1"/>
        <v>0</v>
      </c>
      <c r="H18" s="36">
        <f t="shared" si="1"/>
        <v>0</v>
      </c>
      <c r="I18" s="36">
        <f t="shared" si="1"/>
        <v>0</v>
      </c>
      <c r="J18" s="114">
        <f t="shared" si="1"/>
        <v>0</v>
      </c>
    </row>
    <row r="19" spans="2:10" ht="13.5" thickBot="1">
      <c r="B19" s="115"/>
      <c r="C19" s="39"/>
      <c r="D19" s="116"/>
      <c r="E19" s="117"/>
      <c r="F19" s="118"/>
      <c r="G19" s="118"/>
      <c r="H19" s="119"/>
      <c r="I19" s="118"/>
      <c r="J19" s="120"/>
    </row>
    <row r="21" spans="2:10">
      <c r="B21" s="1" t="s">
        <v>105</v>
      </c>
    </row>
  </sheetData>
  <mergeCells count="1">
    <mergeCell ref="E5:H5"/>
  </mergeCells>
  <dataValidations count="2">
    <dataValidation type="list" allowBlank="1" showInputMessage="1" showErrorMessage="1" sqref="D2">
      <formula1>"Bill Emery,Michael Beswick,Michael Lee,Juliet Lazarus,Ian Prosser,Lynda Rollason,John Thomas,Chris Bolt,Anna Walker,Peter Bucks,Chris Elliott,Jane May,Richard Goldson,Jim O'Sullivan,Jeremy Chittleburgh,Tracey Barlow,Steve Walker,Mike Lloyd"</formula1>
    </dataValidation>
    <dataValidation type="list" allowBlank="1" showInputMessage="1" showErrorMessage="1" sqref="E2">
      <formula1>"Executive director,Non Executive Director,Chief Executive,Chairman"</formula1>
    </dataValidation>
  </dataValidations>
  <pageMargins left="0.75000000000000011" right="0.75000000000000011" top="0.59000000000000008" bottom="0.56000000000000005" header="0.5" footer="0.5"/>
  <pageSetup paperSize="0" scale="95" fitToWidth="0" fitToHeight="0" orientation="landscape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/>
  </sheetViews>
  <sheetFormatPr defaultRowHeight="12.75"/>
  <cols>
    <col min="1" max="1" width="1.42578125" style="1" customWidth="1"/>
    <col min="2" max="2" width="10.5703125" style="1" customWidth="1"/>
    <col min="3" max="4" width="15.140625" style="1" customWidth="1"/>
    <col min="5" max="5" width="47.5703125" style="1" customWidth="1"/>
    <col min="6" max="6" width="10.85546875" style="1" customWidth="1"/>
    <col min="7" max="7" width="12" style="1" customWidth="1"/>
    <col min="8" max="10" width="10.85546875" style="1" customWidth="1"/>
    <col min="11" max="11" width="10.42578125" style="1" customWidth="1"/>
    <col min="12" max="12" width="9.140625" style="1" customWidth="1"/>
    <col min="13" max="16384" width="9.140625" style="1"/>
  </cols>
  <sheetData>
    <row r="1" spans="1:11">
      <c r="B1" s="2" t="s">
        <v>25</v>
      </c>
    </row>
    <row r="2" spans="1:11">
      <c r="B2" s="10" t="s">
        <v>72</v>
      </c>
      <c r="E2" s="7" t="s">
        <v>194</v>
      </c>
      <c r="F2" s="8" t="s">
        <v>31</v>
      </c>
      <c r="G2" s="9"/>
    </row>
    <row r="3" spans="1:11">
      <c r="B3" s="2" t="s">
        <v>75</v>
      </c>
      <c r="E3" s="10" t="str">
        <f>Price_R!E3</f>
        <v>2014-15</v>
      </c>
      <c r="F3" s="10" t="str">
        <f>Price_R!F3</f>
        <v>Quarter 3</v>
      </c>
      <c r="G3" s="10" t="str">
        <f>Price_R!G3</f>
        <v>1 October - 31 December 2014</v>
      </c>
    </row>
    <row r="4" spans="1:11" ht="13.5" thickBot="1"/>
    <row r="5" spans="1:11" ht="38.25">
      <c r="B5" s="12" t="s">
        <v>79</v>
      </c>
      <c r="C5" s="13" t="s">
        <v>80</v>
      </c>
      <c r="D5" s="14" t="s">
        <v>81</v>
      </c>
      <c r="E5" s="15" t="s">
        <v>82</v>
      </c>
      <c r="F5" s="42" t="s">
        <v>83</v>
      </c>
      <c r="G5" s="42"/>
      <c r="H5" s="42"/>
      <c r="I5" s="42"/>
      <c r="J5" s="16" t="s">
        <v>84</v>
      </c>
      <c r="K5" s="17" t="s">
        <v>85</v>
      </c>
    </row>
    <row r="6" spans="1:11" s="18" customFormat="1" ht="38.25">
      <c r="A6" s="1"/>
      <c r="B6" s="73"/>
      <c r="C6" s="20"/>
      <c r="D6" s="20"/>
      <c r="E6" s="21"/>
      <c r="F6" s="22" t="s">
        <v>86</v>
      </c>
      <c r="G6" s="23" t="s">
        <v>87</v>
      </c>
      <c r="H6" s="23" t="s">
        <v>88</v>
      </c>
      <c r="I6" s="24" t="s">
        <v>107</v>
      </c>
      <c r="J6" s="25" t="s">
        <v>90</v>
      </c>
      <c r="K6" s="26" t="s">
        <v>91</v>
      </c>
    </row>
    <row r="7" spans="1:11" s="18" customFormat="1" ht="38.25">
      <c r="A7" s="1"/>
      <c r="B7" s="34">
        <v>41901</v>
      </c>
      <c r="C7" s="35" t="s">
        <v>195</v>
      </c>
      <c r="D7" s="35" t="s">
        <v>93</v>
      </c>
      <c r="E7" s="30" t="s">
        <v>196</v>
      </c>
      <c r="F7" s="31"/>
      <c r="G7" s="31">
        <v>14.73</v>
      </c>
      <c r="H7" s="31"/>
      <c r="I7" s="31"/>
      <c r="J7" s="31"/>
      <c r="K7" s="32">
        <f>SUM(F7:J7)</f>
        <v>14.73</v>
      </c>
    </row>
    <row r="8" spans="1:11" s="18" customFormat="1" ht="40.5" customHeight="1">
      <c r="A8" s="1"/>
      <c r="B8" s="34">
        <v>41960</v>
      </c>
      <c r="C8" s="35" t="s">
        <v>197</v>
      </c>
      <c r="D8" s="35" t="s">
        <v>93</v>
      </c>
      <c r="E8" s="30" t="s">
        <v>198</v>
      </c>
      <c r="F8" s="31">
        <v>227.39</v>
      </c>
      <c r="G8" s="31"/>
      <c r="H8" s="31"/>
      <c r="I8" s="31"/>
      <c r="J8" s="31"/>
      <c r="K8" s="32">
        <f>SUM(F8:J8)</f>
        <v>227.39</v>
      </c>
    </row>
    <row r="9" spans="1:11" s="18" customFormat="1" ht="38.25">
      <c r="A9" s="1"/>
      <c r="B9" s="28">
        <v>41960</v>
      </c>
      <c r="C9" s="29" t="s">
        <v>199</v>
      </c>
      <c r="D9" s="29" t="s">
        <v>98</v>
      </c>
      <c r="E9" s="30" t="s">
        <v>198</v>
      </c>
      <c r="F9" s="31"/>
      <c r="G9" s="31"/>
      <c r="H9" s="31">
        <v>8.5</v>
      </c>
      <c r="I9" s="31"/>
      <c r="J9" s="31"/>
      <c r="K9" s="32">
        <f>SUM(F9:J9)</f>
        <v>8.5</v>
      </c>
    </row>
    <row r="10" spans="1:11" s="18" customFormat="1">
      <c r="A10" s="1"/>
      <c r="B10" s="121"/>
      <c r="C10" s="122"/>
      <c r="D10" s="122"/>
      <c r="E10" s="123"/>
      <c r="F10" s="124">
        <f t="shared" ref="F10:K10" si="0">SUM(F7:F9)</f>
        <v>227.39</v>
      </c>
      <c r="G10" s="124">
        <f t="shared" si="0"/>
        <v>14.73</v>
      </c>
      <c r="H10" s="124">
        <f t="shared" si="0"/>
        <v>8.5</v>
      </c>
      <c r="I10" s="124">
        <f t="shared" si="0"/>
        <v>0</v>
      </c>
      <c r="J10" s="124">
        <f t="shared" si="0"/>
        <v>0</v>
      </c>
      <c r="K10" s="37">
        <f t="shared" si="0"/>
        <v>250.61999999999998</v>
      </c>
    </row>
    <row r="11" spans="1:11" s="18" customFormat="1" ht="13.5" thickBot="1">
      <c r="A11" s="1"/>
      <c r="B11" s="125"/>
      <c r="C11" s="126"/>
      <c r="D11" s="126"/>
      <c r="E11" s="127"/>
      <c r="F11" s="128"/>
      <c r="G11" s="129"/>
      <c r="H11" s="129"/>
      <c r="I11" s="130"/>
      <c r="J11" s="129"/>
      <c r="K11" s="131"/>
    </row>
    <row r="12" spans="1:11" s="18" customForma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18" customFormat="1">
      <c r="A13" s="1"/>
      <c r="B13" s="1" t="s">
        <v>105</v>
      </c>
      <c r="C13" s="1"/>
      <c r="D13" s="1"/>
      <c r="E13" s="1"/>
      <c r="F13" s="1"/>
      <c r="G13" s="1"/>
      <c r="H13" s="1"/>
      <c r="I13" s="1"/>
      <c r="J13" s="1"/>
      <c r="K13" s="1"/>
    </row>
  </sheetData>
  <mergeCells count="1">
    <mergeCell ref="F5:I5"/>
  </mergeCells>
  <conditionalFormatting sqref="B7:D8 F7:J8">
    <cfRule type="expression" dxfId="38" priority="27" stopIfTrue="1">
      <formula>MOD(ROW(),2)=1</formula>
    </cfRule>
  </conditionalFormatting>
  <conditionalFormatting sqref="B9:D9 F9:J9">
    <cfRule type="expression" dxfId="37" priority="28" stopIfTrue="1">
      <formula>MOD(ROW(),2)=1</formula>
    </cfRule>
  </conditionalFormatting>
  <conditionalFormatting sqref="E7">
    <cfRule type="expression" dxfId="36" priority="29" stopIfTrue="1">
      <formula>MOD(ROW(),2)=1</formula>
    </cfRule>
  </conditionalFormatting>
  <conditionalFormatting sqref="E8">
    <cfRule type="expression" dxfId="35" priority="30" stopIfTrue="1">
      <formula>MOD(ROW(),2)=1</formula>
    </cfRule>
  </conditionalFormatting>
  <conditionalFormatting sqref="E9">
    <cfRule type="expression" dxfId="34" priority="31" stopIfTrue="1">
      <formula>MOD(ROW(),2)=1</formula>
    </cfRule>
  </conditionalFormatting>
  <conditionalFormatting sqref="K7">
    <cfRule type="expression" dxfId="33" priority="26" stopIfTrue="1">
      <formula>MOD(ROW(),2)=1</formula>
    </cfRule>
  </conditionalFormatting>
  <conditionalFormatting sqref="K8:K9">
    <cfRule type="expression" dxfId="32" priority="25" stopIfTrue="1">
      <formula>MOD(ROW(),2)=1</formula>
    </cfRule>
  </conditionalFormatting>
  <dataValidations count="2">
    <dataValidation type="list" allowBlank="1" showInputMessage="1" showErrorMessage="1" sqref="E2">
      <formula1>"Richard Price,Alan Price,Ian Prosser,Joanna Whittington,Anna Walker,Tracey Barlow,Peter Bucks,Mike Lloyd,Mark Fairbairn,Melvyn Neate,Stephen Nelson,Ray O' Toole,Steven Walker"</formula1>
    </dataValidation>
    <dataValidation type="list" allowBlank="1" showInputMessage="1" showErrorMessage="1" sqref="F2">
      <formula1>"Board executive director,Non Executive Director,Chief Executive,Chairman"</formula1>
    </dataValidation>
  </dataValidations>
  <pageMargins left="0.75000000000000011" right="0.75000000000000011" top="0.58000000000000007" bottom="0.58000000000000007" header="0.5" footer="0.5"/>
  <pageSetup paperSize="0" scale="94" fitToWidth="0" fitToHeight="0" orientation="landscape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"/>
  <sheetViews>
    <sheetView workbookViewId="0"/>
  </sheetViews>
  <sheetFormatPr defaultRowHeight="12.75"/>
  <cols>
    <col min="1" max="1" width="1.42578125" style="1" customWidth="1"/>
    <col min="2" max="2" width="10.5703125" style="1" customWidth="1"/>
    <col min="3" max="3" width="14.28515625" style="1" customWidth="1"/>
    <col min="4" max="4" width="13.42578125" style="1" customWidth="1"/>
    <col min="5" max="5" width="48.5703125" style="1" customWidth="1"/>
    <col min="6" max="10" width="10.85546875" style="1" customWidth="1"/>
    <col min="11" max="11" width="10.42578125" style="1" customWidth="1"/>
    <col min="12" max="12" width="9.140625" style="1" customWidth="1"/>
    <col min="13" max="16384" width="9.140625" style="1"/>
  </cols>
  <sheetData>
    <row r="1" spans="2:11">
      <c r="B1" s="2" t="s">
        <v>25</v>
      </c>
    </row>
    <row r="2" spans="2:11">
      <c r="B2" s="10" t="s">
        <v>72</v>
      </c>
      <c r="E2" s="7" t="s">
        <v>200</v>
      </c>
      <c r="F2" s="8" t="s">
        <v>35</v>
      </c>
      <c r="G2" s="9"/>
    </row>
    <row r="3" spans="2:11">
      <c r="B3" s="2" t="s">
        <v>75</v>
      </c>
      <c r="E3" s="10" t="str">
        <f>Price_R!E3</f>
        <v>2014-15</v>
      </c>
      <c r="F3" s="10" t="str">
        <f>Price_R!F3</f>
        <v>Quarter 3</v>
      </c>
      <c r="G3" s="10" t="str">
        <f>Price_R!G3</f>
        <v>1 October - 31 December 2014</v>
      </c>
    </row>
    <row r="4" spans="2:11" ht="13.5" thickBot="1"/>
    <row r="5" spans="2:11" ht="38.25">
      <c r="B5" s="12" t="s">
        <v>79</v>
      </c>
      <c r="C5" s="13" t="s">
        <v>80</v>
      </c>
      <c r="D5" s="14" t="s">
        <v>81</v>
      </c>
      <c r="E5" s="15" t="s">
        <v>82</v>
      </c>
      <c r="F5" s="42" t="s">
        <v>83</v>
      </c>
      <c r="G5" s="42"/>
      <c r="H5" s="42"/>
      <c r="I5" s="42"/>
      <c r="J5" s="16" t="s">
        <v>84</v>
      </c>
      <c r="K5" s="17" t="s">
        <v>85</v>
      </c>
    </row>
    <row r="6" spans="2:11" s="18" customFormat="1" ht="42" customHeight="1">
      <c r="B6" s="73"/>
      <c r="C6" s="20"/>
      <c r="D6" s="20"/>
      <c r="E6" s="21"/>
      <c r="F6" s="22" t="s">
        <v>86</v>
      </c>
      <c r="G6" s="23" t="s">
        <v>87</v>
      </c>
      <c r="H6" s="23" t="s">
        <v>88</v>
      </c>
      <c r="I6" s="24" t="s">
        <v>107</v>
      </c>
      <c r="J6" s="25" t="s">
        <v>90</v>
      </c>
      <c r="K6" s="26" t="s">
        <v>91</v>
      </c>
    </row>
    <row r="7" spans="2:11" s="18" customFormat="1" ht="44.25" customHeight="1">
      <c r="B7" s="28">
        <v>41883</v>
      </c>
      <c r="C7" s="29" t="s">
        <v>201</v>
      </c>
      <c r="D7" s="29" t="s">
        <v>202</v>
      </c>
      <c r="E7" s="30" t="s">
        <v>203</v>
      </c>
      <c r="F7" s="31"/>
      <c r="G7" s="31"/>
      <c r="H7" s="31"/>
      <c r="I7" s="31">
        <v>102.56</v>
      </c>
      <c r="J7" s="31"/>
      <c r="K7" s="32">
        <f t="shared" ref="K7:K14" si="0">SUM(F7:J7)</f>
        <v>102.56</v>
      </c>
    </row>
    <row r="8" spans="2:11" s="18" customFormat="1" ht="38.25">
      <c r="B8" s="34">
        <v>41922</v>
      </c>
      <c r="C8" s="35" t="s">
        <v>204</v>
      </c>
      <c r="D8" s="35" t="s">
        <v>93</v>
      </c>
      <c r="E8" s="30" t="s">
        <v>205</v>
      </c>
      <c r="F8" s="31"/>
      <c r="G8" s="31">
        <v>106.45</v>
      </c>
      <c r="H8" s="31"/>
      <c r="I8" s="31"/>
      <c r="J8" s="31"/>
      <c r="K8" s="32">
        <f t="shared" si="0"/>
        <v>106.45</v>
      </c>
    </row>
    <row r="9" spans="2:11" s="18" customFormat="1" ht="51">
      <c r="B9" s="28">
        <v>41922</v>
      </c>
      <c r="C9" s="29" t="s">
        <v>206</v>
      </c>
      <c r="D9" s="29" t="s">
        <v>98</v>
      </c>
      <c r="E9" s="30" t="s">
        <v>205</v>
      </c>
      <c r="F9" s="31"/>
      <c r="G9" s="31"/>
      <c r="H9" s="31">
        <v>10</v>
      </c>
      <c r="I9" s="31"/>
      <c r="J9" s="31"/>
      <c r="K9" s="32">
        <f t="shared" si="0"/>
        <v>10</v>
      </c>
    </row>
    <row r="10" spans="2:11" s="18" customFormat="1" ht="42" customHeight="1">
      <c r="B10" s="34">
        <v>41943</v>
      </c>
      <c r="C10" s="35" t="s">
        <v>207</v>
      </c>
      <c r="D10" s="35" t="s">
        <v>98</v>
      </c>
      <c r="E10" s="30" t="s">
        <v>208</v>
      </c>
      <c r="F10" s="31"/>
      <c r="G10" s="31">
        <v>19.52</v>
      </c>
      <c r="H10" s="31"/>
      <c r="I10" s="31"/>
      <c r="J10" s="31"/>
      <c r="K10" s="32">
        <f t="shared" si="0"/>
        <v>19.52</v>
      </c>
    </row>
    <row r="11" spans="2:11" s="18" customFormat="1" ht="51">
      <c r="B11" s="34">
        <v>41943</v>
      </c>
      <c r="C11" s="35" t="s">
        <v>209</v>
      </c>
      <c r="D11" s="35" t="s">
        <v>98</v>
      </c>
      <c r="E11" s="30" t="s">
        <v>210</v>
      </c>
      <c r="F11" s="31"/>
      <c r="G11" s="31"/>
      <c r="H11" s="31">
        <v>4.5999999999999996</v>
      </c>
      <c r="I11" s="31"/>
      <c r="J11" s="31"/>
      <c r="K11" s="32">
        <f t="shared" si="0"/>
        <v>4.5999999999999996</v>
      </c>
    </row>
    <row r="12" spans="2:11" s="18" customFormat="1" ht="30" customHeight="1">
      <c r="B12" s="28">
        <v>41943</v>
      </c>
      <c r="C12" s="29" t="s">
        <v>211</v>
      </c>
      <c r="D12" s="29" t="s">
        <v>98</v>
      </c>
      <c r="E12" s="30" t="s">
        <v>208</v>
      </c>
      <c r="F12" s="31"/>
      <c r="G12" s="31">
        <v>12</v>
      </c>
      <c r="H12" s="31"/>
      <c r="I12" s="31"/>
      <c r="J12" s="31"/>
      <c r="K12" s="32">
        <f t="shared" si="0"/>
        <v>12</v>
      </c>
    </row>
    <row r="13" spans="2:11" s="18" customFormat="1" ht="38.25">
      <c r="B13" s="28">
        <v>41943</v>
      </c>
      <c r="C13" s="29" t="s">
        <v>212</v>
      </c>
      <c r="D13" s="29" t="s">
        <v>98</v>
      </c>
      <c r="E13" s="30" t="s">
        <v>208</v>
      </c>
      <c r="F13" s="31"/>
      <c r="G13" s="31"/>
      <c r="H13" s="31">
        <v>6</v>
      </c>
      <c r="I13" s="31"/>
      <c r="J13" s="31"/>
      <c r="K13" s="32">
        <f t="shared" si="0"/>
        <v>6</v>
      </c>
    </row>
    <row r="14" spans="2:11" s="18" customFormat="1" ht="30" customHeight="1">
      <c r="B14" s="28">
        <v>41962</v>
      </c>
      <c r="C14" s="29" t="s">
        <v>213</v>
      </c>
      <c r="D14" s="29" t="s">
        <v>93</v>
      </c>
      <c r="E14" s="30" t="s">
        <v>214</v>
      </c>
      <c r="F14" s="31">
        <v>211.26</v>
      </c>
      <c r="G14" s="31"/>
      <c r="H14" s="31"/>
      <c r="I14" s="31"/>
      <c r="J14" s="31"/>
      <c r="K14" s="32">
        <f t="shared" si="0"/>
        <v>211.26</v>
      </c>
    </row>
    <row r="15" spans="2:11" s="18" customFormat="1" ht="13.5" thickBot="1">
      <c r="B15" s="43"/>
      <c r="C15" s="43"/>
      <c r="D15" s="43"/>
      <c r="E15" s="43"/>
      <c r="F15" s="124">
        <f t="shared" ref="F15:K15" si="1">SUM(F7:F14)</f>
        <v>211.26</v>
      </c>
      <c r="G15" s="124">
        <f t="shared" si="1"/>
        <v>137.97</v>
      </c>
      <c r="H15" s="124">
        <f t="shared" si="1"/>
        <v>20.6</v>
      </c>
      <c r="I15" s="124">
        <f t="shared" si="1"/>
        <v>102.56</v>
      </c>
      <c r="J15" s="124">
        <f t="shared" si="1"/>
        <v>0</v>
      </c>
      <c r="K15" s="37">
        <f t="shared" si="1"/>
        <v>472.39</v>
      </c>
    </row>
    <row r="16" spans="2:11" s="18" customFormat="1" ht="13.5" thickBot="1">
      <c r="B16" s="43"/>
      <c r="C16" s="43"/>
      <c r="D16" s="43"/>
      <c r="E16" s="43"/>
      <c r="F16" s="128"/>
      <c r="G16" s="129"/>
      <c r="H16" s="129"/>
      <c r="I16" s="130"/>
      <c r="J16" s="129"/>
      <c r="K16" s="131"/>
    </row>
    <row r="17" spans="2:11" s="18" customFormat="1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s="18" customFormat="1" ht="22.5" customHeight="1">
      <c r="B18" s="1" t="s">
        <v>105</v>
      </c>
      <c r="C18" s="1"/>
      <c r="D18" s="1"/>
      <c r="E18" s="1"/>
      <c r="F18" s="1"/>
      <c r="G18" s="1"/>
      <c r="H18" s="1"/>
      <c r="I18" s="1"/>
      <c r="J18" s="1"/>
      <c r="K18" s="1"/>
    </row>
    <row r="19" spans="2:11" s="18" customFormat="1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s="18" customFormat="1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s="18" customFormat="1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11" s="18" customFormat="1">
      <c r="B22" s="1"/>
      <c r="C22" s="1"/>
      <c r="D22" s="1"/>
      <c r="E22" s="1"/>
      <c r="F22" s="1"/>
      <c r="G22" s="1"/>
      <c r="H22" s="1"/>
      <c r="I22" s="1"/>
      <c r="J22" s="1"/>
      <c r="K22" s="1"/>
    </row>
    <row r="30" spans="2:11">
      <c r="E30" s="1" t="s">
        <v>215</v>
      </c>
    </row>
  </sheetData>
  <mergeCells count="2">
    <mergeCell ref="F5:I5"/>
    <mergeCell ref="B15:E16"/>
  </mergeCells>
  <conditionalFormatting sqref="B7:D14 F7:K9 E10:K11 F12:K12 E13:K13 F14:K14">
    <cfRule type="expression" dxfId="31" priority="32" stopIfTrue="1">
      <formula>MOD(ROW(),2)=1</formula>
    </cfRule>
  </conditionalFormatting>
  <conditionalFormatting sqref="E7:E8 E12 E14">
    <cfRule type="expression" dxfId="30" priority="33" stopIfTrue="1">
      <formula>MOD(ROW(),2)=1</formula>
    </cfRule>
  </conditionalFormatting>
  <conditionalFormatting sqref="E9">
    <cfRule type="expression" dxfId="29" priority="34" stopIfTrue="1">
      <formula>MOD(ROW(),2)=1</formula>
    </cfRule>
  </conditionalFormatting>
  <dataValidations count="2">
    <dataValidation type="list" allowBlank="1" showInputMessage="1" showErrorMessage="1" sqref="F2">
      <formula1>"Chairwoman,Executive director,Non Executive Director,Chief Executive,Chair"</formula1>
    </dataValidation>
    <dataValidation type="list" allowBlank="1" showInputMessage="1" showErrorMessage="1" sqref="E2">
      <formula1>"Richard Price,Alan Price,Ian Prosser,Joanna Whittington,Anna Walker,Tracey Barlow,Peter Bucks,Mike Lloyd,Mark Fairbairn,Melvyn Neate,Stephen Nelson,Ray O' Toole,Steven Walker"</formula1>
    </dataValidation>
  </dataValidations>
  <pageMargins left="0.75000000000000011" right="0.75000000000000011" top="0.58000000000000007" bottom="0.58000000000000007" header="0.5" footer="0.5"/>
  <pageSetup paperSize="0" scale="86" fitToWidth="0" fitToHeight="0" orientation="landscape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workbookViewId="0"/>
  </sheetViews>
  <sheetFormatPr defaultRowHeight="12.75"/>
  <cols>
    <col min="1" max="1" width="1.42578125" style="1" customWidth="1"/>
    <col min="2" max="2" width="10.140625" style="1" bestFit="1" customWidth="1"/>
    <col min="3" max="3" width="13.85546875" style="1" customWidth="1"/>
    <col min="4" max="4" width="47.7109375" style="1" customWidth="1"/>
    <col min="5" max="8" width="10.28515625" style="1" customWidth="1"/>
    <col min="9" max="9" width="14.7109375" style="1" customWidth="1"/>
    <col min="10" max="10" width="9" style="1" customWidth="1"/>
    <col min="11" max="11" width="9.140625" style="1" customWidth="1"/>
    <col min="12" max="16384" width="9.140625" style="1"/>
  </cols>
  <sheetData>
    <row r="1" spans="2:10">
      <c r="B1" s="2" t="s">
        <v>25</v>
      </c>
    </row>
    <row r="2" spans="2:10">
      <c r="B2" s="10" t="s">
        <v>72</v>
      </c>
      <c r="D2" s="132" t="s">
        <v>216</v>
      </c>
      <c r="E2" s="133" t="s">
        <v>217</v>
      </c>
      <c r="F2" s="9"/>
      <c r="H2" s="2" t="s">
        <v>218</v>
      </c>
    </row>
    <row r="3" spans="2:10">
      <c r="B3" s="2" t="s">
        <v>75</v>
      </c>
      <c r="D3" s="10" t="str">
        <f>Price_R!E3</f>
        <v>2014-15</v>
      </c>
      <c r="E3" s="10" t="str">
        <f>Price_R!F3</f>
        <v>Quarter 3</v>
      </c>
      <c r="F3" s="10" t="str">
        <f>Price_R!G3</f>
        <v>1 October - 31 December 2014</v>
      </c>
    </row>
    <row r="4" spans="2:10" ht="13.5" thickBot="1"/>
    <row r="5" spans="2:10">
      <c r="B5" s="12" t="s">
        <v>79</v>
      </c>
      <c r="C5" s="13" t="s">
        <v>193</v>
      </c>
      <c r="D5" s="15" t="s">
        <v>82</v>
      </c>
      <c r="E5" s="42" t="s">
        <v>83</v>
      </c>
      <c r="F5" s="42"/>
      <c r="G5" s="42"/>
      <c r="H5" s="42"/>
      <c r="I5" s="77" t="s">
        <v>84</v>
      </c>
      <c r="J5" s="78" t="s">
        <v>85</v>
      </c>
    </row>
    <row r="6" spans="2:10" s="18" customFormat="1" ht="26.25" customHeight="1">
      <c r="B6" s="73"/>
      <c r="C6" s="79"/>
      <c r="D6" s="21"/>
      <c r="E6" s="22" t="s">
        <v>86</v>
      </c>
      <c r="F6" s="23" t="s">
        <v>87</v>
      </c>
      <c r="G6" s="23" t="s">
        <v>88</v>
      </c>
      <c r="H6" s="24" t="s">
        <v>107</v>
      </c>
      <c r="I6" s="79" t="s">
        <v>90</v>
      </c>
      <c r="J6" s="26" t="s">
        <v>91</v>
      </c>
    </row>
    <row r="7" spans="2:10">
      <c r="B7" s="134"/>
      <c r="C7" s="135"/>
      <c r="D7" s="76"/>
      <c r="E7" s="136"/>
      <c r="F7" s="135"/>
      <c r="G7" s="135"/>
      <c r="H7" s="137"/>
      <c r="I7" s="135"/>
      <c r="J7" s="138"/>
    </row>
    <row r="8" spans="2:10" ht="12.75" customHeight="1">
      <c r="B8" s="139"/>
      <c r="C8" s="140"/>
      <c r="D8" s="141"/>
      <c r="E8" s="142"/>
      <c r="F8" s="143"/>
      <c r="G8" s="142"/>
      <c r="H8" s="144"/>
      <c r="I8" s="142"/>
      <c r="J8" s="145">
        <f>SUM(E8:I8)</f>
        <v>0</v>
      </c>
    </row>
    <row r="9" spans="2:10" s="76" customFormat="1" ht="12.75" customHeight="1">
      <c r="B9" s="146"/>
      <c r="C9" s="147"/>
      <c r="D9" s="148"/>
      <c r="E9" s="149"/>
      <c r="F9" s="150"/>
      <c r="G9" s="151"/>
      <c r="H9" s="152"/>
      <c r="I9" s="151"/>
      <c r="J9" s="153">
        <f>SUM(E9:I9)</f>
        <v>0</v>
      </c>
    </row>
    <row r="10" spans="2:10">
      <c r="B10" s="154"/>
      <c r="C10" s="155"/>
      <c r="D10" s="148"/>
      <c r="E10" s="156"/>
      <c r="F10" s="157"/>
      <c r="G10" s="157"/>
      <c r="H10" s="158"/>
      <c r="I10" s="157"/>
      <c r="J10" s="159"/>
    </row>
    <row r="11" spans="2:10">
      <c r="B11" s="154"/>
      <c r="C11" s="155"/>
      <c r="D11" s="148"/>
      <c r="E11" s="160">
        <f t="shared" ref="E11:J11" si="0">SUM(E8:E10)</f>
        <v>0</v>
      </c>
      <c r="F11" s="161">
        <f t="shared" si="0"/>
        <v>0</v>
      </c>
      <c r="G11" s="161">
        <f t="shared" si="0"/>
        <v>0</v>
      </c>
      <c r="H11" s="162">
        <f t="shared" si="0"/>
        <v>0</v>
      </c>
      <c r="I11" s="161">
        <f t="shared" si="0"/>
        <v>0</v>
      </c>
      <c r="J11" s="163">
        <f t="shared" si="0"/>
        <v>0</v>
      </c>
    </row>
    <row r="12" spans="2:10" ht="13.5" thickBot="1">
      <c r="B12" s="115"/>
      <c r="C12" s="39"/>
      <c r="D12" s="116"/>
      <c r="E12" s="38"/>
      <c r="F12" s="39"/>
      <c r="G12" s="39"/>
      <c r="H12" s="40"/>
      <c r="I12" s="39"/>
      <c r="J12" s="164"/>
    </row>
    <row r="14" spans="2:10">
      <c r="B14" s="1" t="s">
        <v>105</v>
      </c>
    </row>
  </sheetData>
  <mergeCells count="1">
    <mergeCell ref="E5:H5"/>
  </mergeCells>
  <dataValidations count="2">
    <dataValidation type="list" allowBlank="1" showInputMessage="1" showErrorMessage="1" sqref="D2">
      <formula1>"Bill Emery,Michael Beswick,Michael Lee,Juliet Lazarus,Ian Prosser,Lynda Rollason,John Thomas,Chris Bolt,Anna Walker,Peter Bucks,Chris Elliott,Jane May,Richard Goldson,Jim O'Sullivan,Jeremy Chittleburgh"</formula1>
    </dataValidation>
    <dataValidation type="list" allowBlank="1" showInputMessage="1" showErrorMessage="1" sqref="E2">
      <formula1>"Executive director,Non Executive Director,Chief Executive,Chairman"</formula1>
    </dataValidation>
  </dataValidations>
  <pageMargins left="0.75000000000000011" right="0.75000000000000011" top="0.62" bottom="0.58000000000000007" header="0.5" footer="0.5"/>
  <pageSetup paperSize="0" scale="96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Sheet1</vt:lpstr>
      <vt:lpstr>Index</vt:lpstr>
      <vt:lpstr>Price_R</vt:lpstr>
      <vt:lpstr>Price_A</vt:lpstr>
      <vt:lpstr>Prosser_I</vt:lpstr>
      <vt:lpstr>J_Thomas</vt:lpstr>
      <vt:lpstr>Whittington_J</vt:lpstr>
      <vt:lpstr>Walker_A</vt:lpstr>
      <vt:lpstr>C_Bolt</vt:lpstr>
      <vt:lpstr>J_O'Sullivan</vt:lpstr>
      <vt:lpstr>Barlow_T</vt:lpstr>
      <vt:lpstr>Bucks_P</vt:lpstr>
      <vt:lpstr>C_Elliott</vt:lpstr>
      <vt:lpstr>R_Goldson</vt:lpstr>
      <vt:lpstr>Lloyd_M</vt:lpstr>
      <vt:lpstr>J_May</vt:lpstr>
      <vt:lpstr>Fairbairn_M</vt:lpstr>
      <vt:lpstr>Neate_M</vt:lpstr>
      <vt:lpstr>O'Toole_R</vt:lpstr>
      <vt:lpstr>J_Chittleburgh</vt:lpstr>
      <vt:lpstr>Hospitality_received</vt:lpstr>
      <vt:lpstr>Codes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Board members business expenses 2010-11</dc:title>
  <dc:creator>Office of Rail Regulation</dc:creator>
  <cp:keywords>10707672</cp:keywords>
  <cp:lastModifiedBy>Leitch, Marlon</cp:lastModifiedBy>
  <cp:lastPrinted>2015-06-24T11:22:06Z</cp:lastPrinted>
  <dcterms:created xsi:type="dcterms:W3CDTF">2009-08-06T14:53:42Z</dcterms:created>
  <dcterms:modified xsi:type="dcterms:W3CDTF">2016-02-02T15:12:54Z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